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320" windowHeight="9375" firstSheet="14" activeTab="17"/>
  </bookViews>
  <sheets>
    <sheet name="Міська рада(Додаток2)" sheetId="2" r:id="rId1"/>
    <sheet name="ЖКГ(Додаток3)" sheetId="4" r:id="rId2"/>
    <sheet name="Упр.комун.власністю(Додаток4)" sheetId="5" r:id="rId3"/>
    <sheet name="Тех.док. архітектура(Додаток5)" sheetId="29" r:id="rId4"/>
    <sheet name="Упр.земельн. відносин(Додаток6)" sheetId="20" r:id="rId5"/>
    <sheet name="КП Спецкомбінат (Додаток7)" sheetId="8" r:id="rId6"/>
    <sheet name="Міськсвітло(Додаток8)" sheetId="9" r:id="rId7"/>
    <sheet name="ТЗГ (Додаток9)" sheetId="10" r:id="rId8"/>
    <sheet name="ШЕУ (Додаток10)" sheetId="11" r:id="rId9"/>
    <sheet name="Упр.молоді та спорту(Додаток11)" sheetId="12" r:id="rId10"/>
    <sheet name="Упр.культури (Додаток12)" sheetId="16" r:id="rId11"/>
    <sheet name="РМЦФЗН (Додаток13)" sheetId="17" r:id="rId12"/>
    <sheet name="КАТП 1728 (Додаток14)" sheetId="18" r:id="rId13"/>
    <sheet name="Палац культури (Додаток15)" sheetId="19" r:id="rId14"/>
    <sheet name="ЦНАП (Додаток16)" sheetId="22" r:id="rId15"/>
    <sheet name="Соцзахист (Додаток17)" sheetId="23" r:id="rId16"/>
    <sheet name="УКБ(Додаток18)" sheetId="25" r:id="rId17"/>
    <sheet name="ДНЗ (Додаток19)" sheetId="27" r:id="rId18"/>
  </sheets>
  <definedNames>
    <definedName name="_xlnm.Print_Area" localSheetId="1">'ЖКГ(Додаток3)'!$A$1:$H$206</definedName>
    <definedName name="_xlnm.Print_Area" localSheetId="12">'КАТП 1728 (Додаток14)'!$A$1:$H$208</definedName>
    <definedName name="_xlnm.Print_Area" localSheetId="5">'КП Спецкомбінат (Додаток7)'!$A$1:$H$199</definedName>
    <definedName name="_xlnm.Print_Area" localSheetId="0">'Міська рада(Додаток2)'!$A$1:$H$291</definedName>
    <definedName name="_xlnm.Print_Area" localSheetId="6">'Міськсвітло(Додаток8)'!$A$1:$H$221</definedName>
    <definedName name="_xlnm.Print_Area" localSheetId="13">'Палац культури (Додаток15)'!$A$1:$H$194</definedName>
    <definedName name="_xlnm.Print_Area" localSheetId="11">'РМЦФЗН (Додаток13)'!$A$1:$H$241</definedName>
    <definedName name="_xlnm.Print_Area" localSheetId="15">'Соцзахист (Додаток17)'!$A$1:$H$202</definedName>
    <definedName name="_xlnm.Print_Area" localSheetId="3">'Тех.док. архітектура(Додаток5)'!$A$1:$H$193</definedName>
    <definedName name="_xlnm.Print_Area" localSheetId="7">'ТЗГ (Додаток9)'!$A$1:$H$210</definedName>
    <definedName name="_xlnm.Print_Area" localSheetId="16">'УКБ(Додаток18)'!$A$1:$H$195</definedName>
    <definedName name="_xlnm.Print_Area" localSheetId="4">'Упр.земельн. відносин(Додаток6)'!$A$1:$H$210</definedName>
    <definedName name="_xlnm.Print_Area" localSheetId="2">'Упр.комун.власністю(Додаток4)'!$A$1:$H$198</definedName>
    <definedName name="_xlnm.Print_Area" localSheetId="10">'Упр.культури (Додаток12)'!$A$1:$H$156</definedName>
    <definedName name="_xlnm.Print_Area" localSheetId="9">'Упр.молоді та спорту(Додаток11)'!$A$1:$H$205</definedName>
    <definedName name="_xlnm.Print_Area" localSheetId="14">'ЦНАП (Додаток16)'!$A$1:$H$215</definedName>
    <definedName name="_xlnm.Print_Area" localSheetId="8">'ШЕУ (Додаток10)'!$A$1:$H$279</definedName>
  </definedNames>
  <calcPr calcId="145621"/>
</workbook>
</file>

<file path=xl/calcChain.xml><?xml version="1.0" encoding="utf-8"?>
<calcChain xmlns="http://schemas.openxmlformats.org/spreadsheetml/2006/main">
  <c r="G87" i="2" l="1"/>
  <c r="E87" i="2"/>
  <c r="G40" i="2"/>
  <c r="G28" i="22"/>
  <c r="G15" i="22"/>
  <c r="G23" i="22"/>
  <c r="H15" i="22"/>
  <c r="H23" i="22"/>
  <c r="H9" i="5" l="1"/>
  <c r="H11" i="5" s="1"/>
  <c r="G9" i="5"/>
  <c r="G11" i="5" s="1"/>
  <c r="A28" i="4"/>
  <c r="A29" i="4" s="1"/>
  <c r="A30" i="4" s="1"/>
  <c r="A31" i="4" s="1"/>
  <c r="A32" i="4" s="1"/>
  <c r="A33" i="4" s="1"/>
  <c r="A34" i="4" s="1"/>
  <c r="A46" i="4"/>
  <c r="A47" i="4" s="1"/>
  <c r="A48" i="4" s="1"/>
  <c r="A49" i="4" s="1"/>
  <c r="A58" i="4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G102" i="4"/>
  <c r="H102" i="4"/>
  <c r="A106" i="4"/>
  <c r="A107" i="4" s="1"/>
  <c r="A108" i="4" s="1"/>
  <c r="A109" i="4" s="1"/>
  <c r="A110" i="4" s="1"/>
  <c r="A111" i="4" s="1"/>
  <c r="A112" i="4" s="1"/>
  <c r="A113" i="4" s="1"/>
  <c r="A114" i="4" s="1"/>
  <c r="A115" i="4" s="1"/>
  <c r="G107" i="4"/>
  <c r="H107" i="4"/>
  <c r="G116" i="4"/>
  <c r="H116" i="4"/>
  <c r="A119" i="4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G17" i="4"/>
  <c r="G190" i="4" s="1"/>
  <c r="H17" i="4"/>
  <c r="H190" i="4" s="1"/>
  <c r="H17" i="2"/>
  <c r="H96" i="2" s="1"/>
  <c r="H40" i="2"/>
  <c r="H64" i="2"/>
  <c r="G17" i="2"/>
  <c r="G64" i="2"/>
  <c r="G67" i="2"/>
  <c r="G90" i="2"/>
  <c r="G94" i="2"/>
  <c r="G14" i="29"/>
  <c r="G16" i="29" s="1"/>
  <c r="F14" i="29"/>
  <c r="F16" i="29" s="1"/>
  <c r="A26" i="29"/>
  <c r="A27" i="29" s="1"/>
  <c r="A28" i="29" s="1"/>
  <c r="A29" i="29" s="1"/>
  <c r="A30" i="29" s="1"/>
  <c r="A31" i="29" s="1"/>
  <c r="A32" i="29" s="1"/>
  <c r="A44" i="29"/>
  <c r="A45" i="29" s="1"/>
  <c r="A46" i="29" s="1"/>
  <c r="A47" i="29" s="1"/>
  <c r="A56" i="29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G100" i="29"/>
  <c r="H100" i="29"/>
  <c r="A104" i="29"/>
  <c r="A105" i="29" s="1"/>
  <c r="A106" i="29" s="1"/>
  <c r="A107" i="29" s="1"/>
  <c r="A108" i="29" s="1"/>
  <c r="A109" i="29" s="1"/>
  <c r="A110" i="29" s="1"/>
  <c r="A111" i="29" s="1"/>
  <c r="A112" i="29" s="1"/>
  <c r="A113" i="29" s="1"/>
  <c r="G105" i="29"/>
  <c r="H105" i="29"/>
  <c r="G114" i="29"/>
  <c r="H114" i="29"/>
  <c r="A117" i="29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E10" i="27"/>
  <c r="G10" i="27"/>
  <c r="H10" i="27"/>
  <c r="E87" i="27"/>
  <c r="G87" i="27"/>
  <c r="H87" i="27"/>
  <c r="E186" i="27"/>
  <c r="G186" i="27"/>
  <c r="H186" i="27"/>
  <c r="H189" i="27"/>
  <c r="H190" i="27"/>
  <c r="H191" i="27"/>
  <c r="H192" i="27"/>
  <c r="H193" i="27"/>
  <c r="H194" i="27"/>
  <c r="H195" i="27"/>
  <c r="H196" i="27"/>
  <c r="H197" i="27"/>
  <c r="H198" i="27"/>
  <c r="H199" i="27"/>
  <c r="H200" i="27"/>
  <c r="H201" i="27"/>
  <c r="H202" i="27"/>
  <c r="H203" i="27"/>
  <c r="H204" i="27"/>
  <c r="H205" i="27"/>
  <c r="H206" i="27"/>
  <c r="H207" i="27"/>
  <c r="H208" i="27"/>
  <c r="H209" i="27"/>
  <c r="H210" i="27"/>
  <c r="H211" i="27"/>
  <c r="H212" i="27"/>
  <c r="H213" i="27"/>
  <c r="H214" i="27"/>
  <c r="H215" i="27"/>
  <c r="H216" i="27"/>
  <c r="H217" i="27"/>
  <c r="H218" i="27"/>
  <c r="H219" i="27"/>
  <c r="H220" i="27"/>
  <c r="H221" i="27"/>
  <c r="H222" i="27"/>
  <c r="H223" i="27"/>
  <c r="H224" i="27"/>
  <c r="H225" i="27"/>
  <c r="H226" i="27"/>
  <c r="H227" i="27"/>
  <c r="H228" i="27"/>
  <c r="H229" i="27"/>
  <c r="H230" i="27"/>
  <c r="H231" i="27"/>
  <c r="H232" i="27"/>
  <c r="H233" i="27"/>
  <c r="H234" i="27"/>
  <c r="H235" i="27"/>
  <c r="H236" i="27"/>
  <c r="H237" i="27"/>
  <c r="H238" i="27"/>
  <c r="H239" i="27"/>
  <c r="H240" i="27"/>
  <c r="H241" i="27"/>
  <c r="H242" i="27"/>
  <c r="H243" i="27"/>
  <c r="H244" i="27"/>
  <c r="H245" i="27"/>
  <c r="H246" i="27"/>
  <c r="H247" i="27"/>
  <c r="H248" i="27"/>
  <c r="H249" i="27"/>
  <c r="H250" i="27"/>
  <c r="H251" i="27"/>
  <c r="H252" i="27"/>
  <c r="H253" i="27"/>
  <c r="H254" i="27"/>
  <c r="H255" i="27"/>
  <c r="H256" i="27"/>
  <c r="H257" i="27"/>
  <c r="H258" i="27"/>
  <c r="H259" i="27"/>
  <c r="H260" i="27"/>
  <c r="H261" i="27"/>
  <c r="H262" i="27"/>
  <c r="H263" i="27"/>
  <c r="H264" i="27"/>
  <c r="H265" i="27"/>
  <c r="H266" i="27"/>
  <c r="H267" i="27"/>
  <c r="H268" i="27"/>
  <c r="H269" i="27"/>
  <c r="H270" i="27"/>
  <c r="H271" i="27"/>
  <c r="H272" i="27"/>
  <c r="H273" i="27"/>
  <c r="H274" i="27"/>
  <c r="H275" i="27"/>
  <c r="H276" i="27"/>
  <c r="H277" i="27"/>
  <c r="H278" i="27"/>
  <c r="H279" i="27"/>
  <c r="H280" i="27"/>
  <c r="H281" i="27"/>
  <c r="H282" i="27"/>
  <c r="H283" i="27"/>
  <c r="H284" i="27"/>
  <c r="H285" i="27"/>
  <c r="H286" i="27"/>
  <c r="H287" i="27"/>
  <c r="H288" i="27"/>
  <c r="H289" i="27"/>
  <c r="H290" i="27"/>
  <c r="H291" i="27"/>
  <c r="H292" i="27"/>
  <c r="H293" i="27"/>
  <c r="H294" i="27"/>
  <c r="H295" i="27"/>
  <c r="H296" i="27"/>
  <c r="H297" i="27"/>
  <c r="H298" i="27"/>
  <c r="H299" i="27"/>
  <c r="H300" i="27"/>
  <c r="H301" i="27"/>
  <c r="H302" i="27"/>
  <c r="H303" i="27"/>
  <c r="H304" i="27"/>
  <c r="H305" i="27"/>
  <c r="H306" i="27"/>
  <c r="H307" i="27"/>
  <c r="H308" i="27"/>
  <c r="H309" i="27"/>
  <c r="H310" i="27"/>
  <c r="H311" i="27"/>
  <c r="H312" i="27"/>
  <c r="H313" i="27"/>
  <c r="H314" i="27"/>
  <c r="H315" i="27"/>
  <c r="H316" i="27"/>
  <c r="H317" i="27"/>
  <c r="H318" i="27"/>
  <c r="H319" i="27"/>
  <c r="H320" i="27"/>
  <c r="H321" i="27"/>
  <c r="H322" i="27"/>
  <c r="H323" i="27"/>
  <c r="H324" i="27"/>
  <c r="H325" i="27"/>
  <c r="H326" i="27"/>
  <c r="H327" i="27"/>
  <c r="H328" i="27"/>
  <c r="H329" i="27"/>
  <c r="H330" i="27"/>
  <c r="H331" i="27"/>
  <c r="H332" i="27"/>
  <c r="H333" i="27"/>
  <c r="H334" i="27"/>
  <c r="H335" i="27"/>
  <c r="H336" i="27"/>
  <c r="H337" i="27"/>
  <c r="H338" i="27"/>
  <c r="H339" i="27"/>
  <c r="H340" i="27"/>
  <c r="H341" i="27"/>
  <c r="H342" i="27"/>
  <c r="H343" i="27"/>
  <c r="H344" i="27"/>
  <c r="H345" i="27"/>
  <c r="H346" i="27"/>
  <c r="H347" i="27"/>
  <c r="H348" i="27"/>
  <c r="H349" i="27"/>
  <c r="H350" i="27"/>
  <c r="H351" i="27"/>
  <c r="H352" i="27"/>
  <c r="H353" i="27"/>
  <c r="H354" i="27"/>
  <c r="H355" i="27"/>
  <c r="H356" i="27"/>
  <c r="H357" i="27"/>
  <c r="H358" i="27"/>
  <c r="H359" i="27"/>
  <c r="H360" i="27"/>
  <c r="H361" i="27"/>
  <c r="H362" i="27"/>
  <c r="H363" i="27"/>
  <c r="H364" i="27"/>
  <c r="H365" i="27"/>
  <c r="H366" i="27"/>
  <c r="H367" i="27"/>
  <c r="H368" i="27"/>
  <c r="H369" i="27"/>
  <c r="H370" i="27"/>
  <c r="H371" i="27"/>
  <c r="H372" i="27"/>
  <c r="H373" i="27"/>
  <c r="H374" i="27"/>
  <c r="H375" i="27"/>
  <c r="H376" i="27"/>
  <c r="H377" i="27"/>
  <c r="H378" i="27"/>
  <c r="H379" i="27"/>
  <c r="H380" i="27"/>
  <c r="H381" i="27"/>
  <c r="H382" i="27"/>
  <c r="H383" i="27"/>
  <c r="H384" i="27"/>
  <c r="H385" i="27"/>
  <c r="H386" i="27"/>
  <c r="H387" i="27"/>
  <c r="H388" i="27"/>
  <c r="H389" i="27"/>
  <c r="H390" i="27"/>
  <c r="H391" i="27"/>
  <c r="H392" i="27"/>
  <c r="H393" i="27"/>
  <c r="H394" i="27"/>
  <c r="H395" i="27"/>
  <c r="H396" i="27"/>
  <c r="H397" i="27"/>
  <c r="H398" i="27"/>
  <c r="H399" i="27"/>
  <c r="H400" i="27"/>
  <c r="H401" i="27"/>
  <c r="H402" i="27"/>
  <c r="H403" i="27"/>
  <c r="H404" i="27"/>
  <c r="H405" i="27"/>
  <c r="H406" i="27"/>
  <c r="H407" i="27"/>
  <c r="H408" i="27"/>
  <c r="H409" i="27"/>
  <c r="H410" i="27"/>
  <c r="H411" i="27"/>
  <c r="H412" i="27"/>
  <c r="H413" i="27"/>
  <c r="H414" i="27"/>
  <c r="H415" i="27"/>
  <c r="H416" i="27"/>
  <c r="H417" i="27"/>
  <c r="H418" i="27"/>
  <c r="H419" i="27"/>
  <c r="H420" i="27"/>
  <c r="H421" i="27"/>
  <c r="H422" i="27"/>
  <c r="H423" i="27"/>
  <c r="H424" i="27"/>
  <c r="H425" i="27"/>
  <c r="H426" i="27"/>
  <c r="H427" i="27"/>
  <c r="H428" i="27"/>
  <c r="H429" i="27"/>
  <c r="H430" i="27"/>
  <c r="H431" i="27"/>
  <c r="H432" i="27"/>
  <c r="H433" i="27"/>
  <c r="H434" i="27"/>
  <c r="H435" i="27"/>
  <c r="H436" i="27"/>
  <c r="H437" i="27"/>
  <c r="H438" i="27"/>
  <c r="H439" i="27"/>
  <c r="H440" i="27"/>
  <c r="H441" i="27"/>
  <c r="H442" i="27"/>
  <c r="E443" i="27"/>
  <c r="G443" i="27"/>
  <c r="E510" i="27"/>
  <c r="G510" i="27"/>
  <c r="E828" i="27"/>
  <c r="G828" i="27"/>
  <c r="E1654" i="27"/>
  <c r="G1654" i="27"/>
  <c r="E1720" i="27"/>
  <c r="G1720" i="27"/>
  <c r="E1733" i="27"/>
  <c r="G1733" i="27"/>
  <c r="E1737" i="27"/>
  <c r="G1737" i="27"/>
  <c r="E1744" i="27"/>
  <c r="G1744" i="27"/>
  <c r="E1751" i="27"/>
  <c r="G1751" i="27"/>
  <c r="A1780" i="27"/>
  <c r="A1781" i="27" s="1"/>
  <c r="A1782" i="27" s="1"/>
  <c r="A1783" i="27" s="1"/>
  <c r="A1784" i="27" s="1"/>
  <c r="A1785" i="27" s="1"/>
  <c r="A1786" i="27" s="1"/>
  <c r="A1798" i="27"/>
  <c r="A1799" i="27" s="1"/>
  <c r="A1800" i="27" s="1"/>
  <c r="A1801" i="27" s="1"/>
  <c r="A1810" i="27"/>
  <c r="A1811" i="27" s="1"/>
  <c r="A1812" i="27" s="1"/>
  <c r="A1813" i="27" s="1"/>
  <c r="A1814" i="27" s="1"/>
  <c r="A1815" i="27" s="1"/>
  <c r="A1816" i="27" s="1"/>
  <c r="A1817" i="27" s="1"/>
  <c r="A1818" i="27" s="1"/>
  <c r="A1819" i="27" s="1"/>
  <c r="A1820" i="27" s="1"/>
  <c r="A1821" i="27" s="1"/>
  <c r="G1854" i="27"/>
  <c r="H1854" i="27"/>
  <c r="A1858" i="27"/>
  <c r="A1859" i="27" s="1"/>
  <c r="A1860" i="27" s="1"/>
  <c r="A1861" i="27" s="1"/>
  <c r="A1862" i="27" s="1"/>
  <c r="A1863" i="27" s="1"/>
  <c r="A1864" i="27" s="1"/>
  <c r="A1865" i="27" s="1"/>
  <c r="A1866" i="27" s="1"/>
  <c r="A1867" i="27" s="1"/>
  <c r="G1859" i="27"/>
  <c r="H1859" i="27"/>
  <c r="G1868" i="27"/>
  <c r="H1868" i="27"/>
  <c r="A1871" i="27"/>
  <c r="A1872" i="27" s="1"/>
  <c r="A1873" i="27" s="1"/>
  <c r="A1874" i="27" s="1"/>
  <c r="A1875" i="27" s="1"/>
  <c r="A1876" i="27" s="1"/>
  <c r="A1877" i="27" s="1"/>
  <c r="A1878" i="27" s="1"/>
  <c r="A1879" i="27" s="1"/>
  <c r="A1880" i="27" s="1"/>
  <c r="A1881" i="27" s="1"/>
  <c r="A1882" i="27" s="1"/>
  <c r="A1883" i="27" s="1"/>
  <c r="A1884" i="27" s="1"/>
  <c r="A1885" i="27" s="1"/>
  <c r="A1886" i="27" s="1"/>
  <c r="A1887" i="27" s="1"/>
  <c r="A1888" i="27" s="1"/>
  <c r="A1889" i="27" s="1"/>
  <c r="A1890" i="27" s="1"/>
  <c r="A1891" i="27" s="1"/>
  <c r="A1892" i="27" s="1"/>
  <c r="A1893" i="27" s="1"/>
  <c r="A1894" i="27" s="1"/>
  <c r="A1895" i="27" s="1"/>
  <c r="A1896" i="27" s="1"/>
  <c r="A1897" i="27" s="1"/>
  <c r="A1898" i="27" s="1"/>
  <c r="A1899" i="27" s="1"/>
  <c r="A1900" i="27" s="1"/>
  <c r="A1901" i="27" s="1"/>
  <c r="A1902" i="27" s="1"/>
  <c r="A1903" i="27" s="1"/>
  <c r="A1904" i="27" s="1"/>
  <c r="A1905" i="27" s="1"/>
  <c r="A1906" i="27" s="1"/>
  <c r="A1907" i="27" s="1"/>
  <c r="A1908" i="27" s="1"/>
  <c r="A1909" i="27" s="1"/>
  <c r="A1910" i="27" s="1"/>
  <c r="A1911" i="27" s="1"/>
  <c r="A1912" i="27" s="1"/>
  <c r="A1913" i="27" s="1"/>
  <c r="A1914" i="27" s="1"/>
  <c r="A1915" i="27" s="1"/>
  <c r="A1916" i="27" s="1"/>
  <c r="A1917" i="27" s="1"/>
  <c r="A1918" i="27" s="1"/>
  <c r="A1919" i="27" s="1"/>
  <c r="A1920" i="27" s="1"/>
  <c r="A1921" i="27" s="1"/>
  <c r="A1922" i="27" s="1"/>
  <c r="A1923" i="27" s="1"/>
  <c r="A1924" i="27" s="1"/>
  <c r="A1925" i="27" s="1"/>
  <c r="A1926" i="27" s="1"/>
  <c r="A1927" i="27" s="1"/>
  <c r="A1928" i="27" s="1"/>
  <c r="A1929" i="27" s="1"/>
  <c r="A1930" i="27" s="1"/>
  <c r="A1931" i="27" s="1"/>
  <c r="A1932" i="27" s="1"/>
  <c r="A1933" i="27" s="1"/>
  <c r="A1934" i="27" s="1"/>
  <c r="A1935" i="27" s="1"/>
  <c r="A1936" i="27" s="1"/>
  <c r="A1937" i="27" s="1"/>
  <c r="A1938" i="27" s="1"/>
  <c r="A1939" i="27" s="1"/>
  <c r="A1940" i="27" s="1"/>
  <c r="G31" i="22"/>
  <c r="H8" i="22"/>
  <c r="H33" i="22" s="1"/>
  <c r="G8" i="22"/>
  <c r="G33" i="22" s="1"/>
  <c r="H13" i="23"/>
  <c r="H9" i="23"/>
  <c r="G17" i="23"/>
  <c r="G13" i="23"/>
  <c r="G9" i="23"/>
  <c r="H16" i="12"/>
  <c r="H23" i="20"/>
  <c r="H32" i="20" s="1"/>
  <c r="G23" i="20"/>
  <c r="H49" i="17"/>
  <c r="H36" i="9"/>
  <c r="H209" i="9" s="1"/>
  <c r="G36" i="9"/>
  <c r="G209" i="9" s="1"/>
  <c r="E36" i="9"/>
  <c r="G11" i="25"/>
  <c r="G13" i="25" s="1"/>
  <c r="A23" i="25"/>
  <c r="A24" i="25" s="1"/>
  <c r="A25" i="25" s="1"/>
  <c r="A26" i="25" s="1"/>
  <c r="A27" i="25" s="1"/>
  <c r="A28" i="25" s="1"/>
  <c r="A29" i="25" s="1"/>
  <c r="A41" i="25"/>
  <c r="A42" i="25" s="1"/>
  <c r="A43" i="25" s="1"/>
  <c r="A44" i="25" s="1"/>
  <c r="A53" i="25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G97" i="25"/>
  <c r="H97" i="25"/>
  <c r="A101" i="25"/>
  <c r="A102" i="25" s="1"/>
  <c r="A103" i="25" s="1"/>
  <c r="A104" i="25" s="1"/>
  <c r="A105" i="25" s="1"/>
  <c r="A106" i="25" s="1"/>
  <c r="A107" i="25" s="1"/>
  <c r="A108" i="25" s="1"/>
  <c r="A109" i="25" s="1"/>
  <c r="A110" i="25" s="1"/>
  <c r="G102" i="25"/>
  <c r="H102" i="25"/>
  <c r="G111" i="25"/>
  <c r="H111" i="25"/>
  <c r="A114" i="25"/>
  <c r="A115" i="25" s="1"/>
  <c r="A116" i="25" s="1"/>
  <c r="A117" i="25" s="1"/>
  <c r="A118" i="25" s="1"/>
  <c r="A119" i="25" s="1"/>
  <c r="A120" i="25" s="1"/>
  <c r="A121" i="25" s="1"/>
  <c r="A122" i="25" s="1"/>
  <c r="A123" i="25" s="1"/>
  <c r="A124" i="25" s="1"/>
  <c r="A125" i="25" s="1"/>
  <c r="A126" i="25" s="1"/>
  <c r="A127" i="25" s="1"/>
  <c r="A128" i="25" s="1"/>
  <c r="A129" i="25" s="1"/>
  <c r="A130" i="25" s="1"/>
  <c r="A131" i="25" s="1"/>
  <c r="A132" i="25" s="1"/>
  <c r="A133" i="25" s="1"/>
  <c r="A134" i="25" s="1"/>
  <c r="A135" i="25" s="1"/>
  <c r="A136" i="25" s="1"/>
  <c r="A137" i="25" s="1"/>
  <c r="A138" i="25" s="1"/>
  <c r="A139" i="25" s="1"/>
  <c r="A140" i="25" s="1"/>
  <c r="A141" i="25" s="1"/>
  <c r="A142" i="25" s="1"/>
  <c r="A143" i="25" s="1"/>
  <c r="A144" i="25" s="1"/>
  <c r="A145" i="25" s="1"/>
  <c r="A146" i="25" s="1"/>
  <c r="A147" i="25" s="1"/>
  <c r="A148" i="25" s="1"/>
  <c r="A149" i="25" s="1"/>
  <c r="A150" i="25" s="1"/>
  <c r="A151" i="25" s="1"/>
  <c r="A152" i="25" s="1"/>
  <c r="A153" i="25" s="1"/>
  <c r="A154" i="25" s="1"/>
  <c r="A155" i="25" s="1"/>
  <c r="A156" i="25" s="1"/>
  <c r="A157" i="25" s="1"/>
  <c r="A158" i="25" s="1"/>
  <c r="A159" i="25" s="1"/>
  <c r="A160" i="25" s="1"/>
  <c r="A161" i="25" s="1"/>
  <c r="A162" i="25" s="1"/>
  <c r="A163" i="25" s="1"/>
  <c r="A164" i="25" s="1"/>
  <c r="A165" i="25" s="1"/>
  <c r="A166" i="25" s="1"/>
  <c r="A167" i="25" s="1"/>
  <c r="A168" i="25" s="1"/>
  <c r="A169" i="25" s="1"/>
  <c r="A170" i="25" s="1"/>
  <c r="A171" i="25" s="1"/>
  <c r="A172" i="25" s="1"/>
  <c r="A173" i="25" s="1"/>
  <c r="A174" i="25" s="1"/>
  <c r="A175" i="25" s="1"/>
  <c r="A176" i="25" s="1"/>
  <c r="A177" i="25" s="1"/>
  <c r="A178" i="25" s="1"/>
  <c r="A179" i="25" s="1"/>
  <c r="A180" i="25" s="1"/>
  <c r="A181" i="25" s="1"/>
  <c r="A182" i="25" s="1"/>
  <c r="A183" i="25" s="1"/>
  <c r="A29" i="23"/>
  <c r="A30" i="23" s="1"/>
  <c r="A31" i="23" s="1"/>
  <c r="A32" i="23" s="1"/>
  <c r="A33" i="23" s="1"/>
  <c r="A34" i="23" s="1"/>
  <c r="A35" i="23" s="1"/>
  <c r="A47" i="23"/>
  <c r="A48" i="23" s="1"/>
  <c r="A49" i="23" s="1"/>
  <c r="A50" i="23" s="1"/>
  <c r="A59" i="23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G103" i="23"/>
  <c r="H103" i="23"/>
  <c r="A107" i="23"/>
  <c r="A108" i="23" s="1"/>
  <c r="A109" i="23" s="1"/>
  <c r="A110" i="23" s="1"/>
  <c r="A111" i="23" s="1"/>
  <c r="A112" i="23" s="1"/>
  <c r="A113" i="23" s="1"/>
  <c r="A114" i="23" s="1"/>
  <c r="A115" i="23" s="1"/>
  <c r="A116" i="23" s="1"/>
  <c r="G108" i="23"/>
  <c r="H108" i="23"/>
  <c r="G117" i="23"/>
  <c r="H117" i="23"/>
  <c r="A120" i="23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53" i="23" s="1"/>
  <c r="A154" i="23" s="1"/>
  <c r="A155" i="23" s="1"/>
  <c r="A156" i="23" s="1"/>
  <c r="A157" i="23" s="1"/>
  <c r="A158" i="23" s="1"/>
  <c r="A159" i="23" s="1"/>
  <c r="A160" i="23" s="1"/>
  <c r="A161" i="23" s="1"/>
  <c r="A162" i="23" s="1"/>
  <c r="A163" i="23" s="1"/>
  <c r="A164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A177" i="23" s="1"/>
  <c r="A178" i="23" s="1"/>
  <c r="A179" i="23" s="1"/>
  <c r="A180" i="23" s="1"/>
  <c r="A181" i="23" s="1"/>
  <c r="A182" i="23" s="1"/>
  <c r="A183" i="23" s="1"/>
  <c r="A184" i="23" s="1"/>
  <c r="A185" i="23" s="1"/>
  <c r="A186" i="23" s="1"/>
  <c r="A187" i="23" s="1"/>
  <c r="A188" i="23" s="1"/>
  <c r="A189" i="23" s="1"/>
  <c r="A43" i="22"/>
  <c r="A44" i="22" s="1"/>
  <c r="A45" i="22" s="1"/>
  <c r="A46" i="22" s="1"/>
  <c r="A47" i="22" s="1"/>
  <c r="A48" i="22" s="1"/>
  <c r="A49" i="22" s="1"/>
  <c r="A61" i="22"/>
  <c r="A62" i="22" s="1"/>
  <c r="A63" i="22" s="1"/>
  <c r="A64" i="22" s="1"/>
  <c r="A73" i="22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G117" i="22"/>
  <c r="H117" i="22"/>
  <c r="A121" i="22"/>
  <c r="A122" i="22" s="1"/>
  <c r="A123" i="22" s="1"/>
  <c r="A124" i="22" s="1"/>
  <c r="A125" i="22" s="1"/>
  <c r="A126" i="22" s="1"/>
  <c r="A127" i="22" s="1"/>
  <c r="A128" i="22" s="1"/>
  <c r="A129" i="22" s="1"/>
  <c r="A130" i="22" s="1"/>
  <c r="G122" i="22"/>
  <c r="H122" i="22"/>
  <c r="G131" i="22"/>
  <c r="H131" i="22"/>
  <c r="A134" i="22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F19" i="20"/>
  <c r="F32" i="20" s="1"/>
  <c r="G19" i="20"/>
  <c r="A42" i="20"/>
  <c r="A43" i="20" s="1"/>
  <c r="A44" i="20" s="1"/>
  <c r="A45" i="20" s="1"/>
  <c r="A46" i="20" s="1"/>
  <c r="A47" i="20" s="1"/>
  <c r="A48" i="20" s="1"/>
  <c r="A60" i="20"/>
  <c r="A61" i="20" s="1"/>
  <c r="A62" i="20" s="1"/>
  <c r="A63" i="20" s="1"/>
  <c r="A72" i="20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G116" i="20"/>
  <c r="H116" i="20"/>
  <c r="A120" i="20"/>
  <c r="A121" i="20" s="1"/>
  <c r="A122" i="20" s="1"/>
  <c r="A123" i="20" s="1"/>
  <c r="A124" i="20" s="1"/>
  <c r="A125" i="20" s="1"/>
  <c r="A126" i="20" s="1"/>
  <c r="A127" i="20" s="1"/>
  <c r="A128" i="20" s="1"/>
  <c r="A129" i="20" s="1"/>
  <c r="G121" i="20"/>
  <c r="H121" i="20"/>
  <c r="G130" i="20"/>
  <c r="H130" i="20"/>
  <c r="A133" i="20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G49" i="17"/>
  <c r="G18" i="12"/>
  <c r="H56" i="11"/>
  <c r="A112" i="19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H109" i="19"/>
  <c r="G109" i="19"/>
  <c r="H100" i="19"/>
  <c r="G100" i="19"/>
  <c r="A99" i="19"/>
  <c r="A100" i="19" s="1"/>
  <c r="A101" i="19" s="1"/>
  <c r="A102" i="19" s="1"/>
  <c r="A103" i="19" s="1"/>
  <c r="A104" i="19" s="1"/>
  <c r="A105" i="19" s="1"/>
  <c r="A106" i="19" s="1"/>
  <c r="A107" i="19" s="1"/>
  <c r="A108" i="19" s="1"/>
  <c r="H95" i="19"/>
  <c r="G95" i="19"/>
  <c r="A51" i="19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39" i="19"/>
  <c r="A40" i="19" s="1"/>
  <c r="A41" i="19" s="1"/>
  <c r="A42" i="19" s="1"/>
  <c r="A21" i="19"/>
  <c r="A22" i="19" s="1"/>
  <c r="A23" i="19" s="1"/>
  <c r="A24" i="19" s="1"/>
  <c r="A25" i="19" s="1"/>
  <c r="A26" i="19" s="1"/>
  <c r="A27" i="19" s="1"/>
  <c r="H9" i="19"/>
  <c r="H11" i="19" s="1"/>
  <c r="G9" i="19"/>
  <c r="G11" i="19" s="1"/>
  <c r="A122" i="18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H119" i="18"/>
  <c r="G119" i="18"/>
  <c r="H110" i="18"/>
  <c r="G110" i="18"/>
  <c r="A109" i="18"/>
  <c r="A110" i="18" s="1"/>
  <c r="A111" i="18" s="1"/>
  <c r="A112" i="18" s="1"/>
  <c r="A113" i="18" s="1"/>
  <c r="A114" i="18" s="1"/>
  <c r="A115" i="18" s="1"/>
  <c r="A116" i="18" s="1"/>
  <c r="A117" i="18" s="1"/>
  <c r="A118" i="18" s="1"/>
  <c r="H105" i="18"/>
  <c r="G105" i="18"/>
  <c r="A61" i="18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49" i="18"/>
  <c r="A50" i="18" s="1"/>
  <c r="A51" i="18" s="1"/>
  <c r="A52" i="18" s="1"/>
  <c r="A31" i="18"/>
  <c r="A32" i="18" s="1"/>
  <c r="A33" i="18" s="1"/>
  <c r="A34" i="18" s="1"/>
  <c r="A35" i="18" s="1"/>
  <c r="A36" i="18" s="1"/>
  <c r="A37" i="18" s="1"/>
  <c r="H10" i="18"/>
  <c r="H12" i="18" s="1"/>
  <c r="G10" i="18"/>
  <c r="G12" i="18" s="1"/>
  <c r="A155" i="17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H152" i="17"/>
  <c r="G152" i="17"/>
  <c r="G138" i="17"/>
  <c r="G143" i="17"/>
  <c r="H143" i="17"/>
  <c r="A142" i="17"/>
  <c r="A143" i="17" s="1"/>
  <c r="A144" i="17" s="1"/>
  <c r="A145" i="17" s="1"/>
  <c r="A146" i="17" s="1"/>
  <c r="A147" i="17" s="1"/>
  <c r="A148" i="17" s="1"/>
  <c r="A149" i="17" s="1"/>
  <c r="A150" i="17" s="1"/>
  <c r="A151" i="17" s="1"/>
  <c r="H138" i="17"/>
  <c r="A94" i="17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82" i="17"/>
  <c r="A83" i="17" s="1"/>
  <c r="A84" i="17" s="1"/>
  <c r="A85" i="17" s="1"/>
  <c r="A64" i="17"/>
  <c r="A65" i="17" s="1"/>
  <c r="A66" i="17" s="1"/>
  <c r="A67" i="17" s="1"/>
  <c r="A68" i="17" s="1"/>
  <c r="A69" i="17" s="1"/>
  <c r="A70" i="17" s="1"/>
  <c r="G52" i="17"/>
  <c r="E52" i="17"/>
  <c r="H11" i="17"/>
  <c r="G11" i="17"/>
  <c r="G143" i="16"/>
  <c r="G139" i="16"/>
  <c r="A65" i="16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G62" i="16"/>
  <c r="H61" i="16"/>
  <c r="H60" i="16"/>
  <c r="H59" i="16"/>
  <c r="H58" i="16"/>
  <c r="H57" i="16"/>
  <c r="H56" i="16"/>
  <c r="H55" i="16"/>
  <c r="H54" i="16"/>
  <c r="H53" i="16"/>
  <c r="H52" i="16"/>
  <c r="A52" i="16"/>
  <c r="A53" i="16" s="1"/>
  <c r="A54" i="16" s="1"/>
  <c r="A55" i="16" s="1"/>
  <c r="A56" i="16" s="1"/>
  <c r="A57" i="16" s="1"/>
  <c r="A58" i="16" s="1"/>
  <c r="A59" i="16" s="1"/>
  <c r="A60" i="16" s="1"/>
  <c r="A61" i="16" s="1"/>
  <c r="H51" i="16"/>
  <c r="G48" i="16"/>
  <c r="H47" i="16"/>
  <c r="H46" i="16"/>
  <c r="H45" i="16"/>
  <c r="H44" i="16"/>
  <c r="H40" i="16"/>
  <c r="H39" i="16"/>
  <c r="H37" i="16"/>
  <c r="H36" i="16"/>
  <c r="A31" i="16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H27" i="16"/>
  <c r="G27" i="16"/>
  <c r="A23" i="16"/>
  <c r="A24" i="16" s="1"/>
  <c r="A25" i="16" s="1"/>
  <c r="A26" i="16" s="1"/>
  <c r="H19" i="16"/>
  <c r="G19" i="16"/>
  <c r="A12" i="16"/>
  <c r="A13" i="16" s="1"/>
  <c r="A14" i="16" s="1"/>
  <c r="A15" i="16" s="1"/>
  <c r="A16" i="16" s="1"/>
  <c r="A17" i="16" s="1"/>
  <c r="A18" i="16" s="1"/>
  <c r="H8" i="16"/>
  <c r="G8" i="16"/>
  <c r="A119" i="12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H116" i="12"/>
  <c r="G116" i="12"/>
  <c r="G102" i="12"/>
  <c r="G107" i="12"/>
  <c r="H107" i="12"/>
  <c r="A106" i="12"/>
  <c r="A107" i="12" s="1"/>
  <c r="A108" i="12" s="1"/>
  <c r="A109" i="12" s="1"/>
  <c r="A110" i="12" s="1"/>
  <c r="A111" i="12" s="1"/>
  <c r="A112" i="12" s="1"/>
  <c r="A113" i="12" s="1"/>
  <c r="A114" i="12" s="1"/>
  <c r="A115" i="12" s="1"/>
  <c r="H102" i="12"/>
  <c r="A58" i="12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46" i="12"/>
  <c r="A47" i="12" s="1"/>
  <c r="A48" i="12" s="1"/>
  <c r="A49" i="12" s="1"/>
  <c r="A28" i="12"/>
  <c r="A29" i="12" s="1"/>
  <c r="A30" i="12" s="1"/>
  <c r="A31" i="12" s="1"/>
  <c r="A32" i="12" s="1"/>
  <c r="A33" i="12" s="1"/>
  <c r="A34" i="12" s="1"/>
  <c r="E16" i="12"/>
  <c r="A191" i="1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H188" i="11"/>
  <c r="G188" i="11"/>
  <c r="H179" i="11"/>
  <c r="G179" i="11"/>
  <c r="A178" i="11"/>
  <c r="A179" i="11" s="1"/>
  <c r="A180" i="11" s="1"/>
  <c r="A181" i="11" s="1"/>
  <c r="A182" i="11" s="1"/>
  <c r="A183" i="11" s="1"/>
  <c r="A184" i="11" s="1"/>
  <c r="A185" i="11" s="1"/>
  <c r="A186" i="11" s="1"/>
  <c r="A187" i="11" s="1"/>
  <c r="H174" i="11"/>
  <c r="G174" i="11"/>
  <c r="A130" i="1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18" i="11"/>
  <c r="A119" i="11" s="1"/>
  <c r="A120" i="11" s="1"/>
  <c r="A121" i="11" s="1"/>
  <c r="A100" i="11"/>
  <c r="A101" i="11" s="1"/>
  <c r="A102" i="11" s="1"/>
  <c r="A103" i="11" s="1"/>
  <c r="A104" i="11" s="1"/>
  <c r="A105" i="11" s="1"/>
  <c r="A106" i="11" s="1"/>
  <c r="G56" i="11"/>
  <c r="H51" i="11"/>
  <c r="G51" i="11"/>
  <c r="H48" i="11"/>
  <c r="G48" i="11"/>
  <c r="A141" i="10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H126" i="10"/>
  <c r="G126" i="10"/>
  <c r="H118" i="10"/>
  <c r="G118" i="10"/>
  <c r="H47" i="10"/>
  <c r="G47" i="10"/>
  <c r="H27" i="10"/>
  <c r="G27" i="10"/>
  <c r="A137" i="9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H134" i="9"/>
  <c r="G134" i="9"/>
  <c r="H125" i="9"/>
  <c r="G125" i="9"/>
  <c r="A124" i="9"/>
  <c r="A125" i="9" s="1"/>
  <c r="A126" i="9" s="1"/>
  <c r="A127" i="9" s="1"/>
  <c r="A128" i="9" s="1"/>
  <c r="A129" i="9" s="1"/>
  <c r="A130" i="9" s="1"/>
  <c r="A131" i="9" s="1"/>
  <c r="A132" i="9" s="1"/>
  <c r="A133" i="9" s="1"/>
  <c r="H120" i="9"/>
  <c r="G120" i="9"/>
  <c r="A76" i="9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64" i="9"/>
  <c r="A65" i="9" s="1"/>
  <c r="A66" i="9" s="1"/>
  <c r="A67" i="9" s="1"/>
  <c r="A46" i="9"/>
  <c r="A47" i="9" s="1"/>
  <c r="A48" i="9" s="1"/>
  <c r="A49" i="9" s="1"/>
  <c r="A50" i="9" s="1"/>
  <c r="A51" i="9" s="1"/>
  <c r="A52" i="9" s="1"/>
  <c r="A117" i="8"/>
  <c r="A118" i="8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H114" i="8"/>
  <c r="G114" i="8"/>
  <c r="H105" i="8"/>
  <c r="G105" i="8"/>
  <c r="A104" i="8"/>
  <c r="A105" i="8" s="1"/>
  <c r="A106" i="8" s="1"/>
  <c r="A107" i="8" s="1"/>
  <c r="A108" i="8" s="1"/>
  <c r="A109" i="8" s="1"/>
  <c r="A110" i="8" s="1"/>
  <c r="A111" i="8" s="1"/>
  <c r="A112" i="8" s="1"/>
  <c r="A113" i="8" s="1"/>
  <c r="H100" i="8"/>
  <c r="G100" i="8"/>
  <c r="A56" i="8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44" i="8"/>
  <c r="A45" i="8" s="1"/>
  <c r="A46" i="8" s="1"/>
  <c r="A47" i="8" s="1"/>
  <c r="A26" i="8"/>
  <c r="A27" i="8" s="1"/>
  <c r="A28" i="8" s="1"/>
  <c r="A29" i="8" s="1"/>
  <c r="A30" i="8" s="1"/>
  <c r="A31" i="8" s="1"/>
  <c r="A32" i="8" s="1"/>
  <c r="H14" i="8"/>
  <c r="G14" i="8"/>
  <c r="H11" i="8"/>
  <c r="G11" i="8"/>
  <c r="A112" i="5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H109" i="5"/>
  <c r="G109" i="5"/>
  <c r="G95" i="5"/>
  <c r="G100" i="5"/>
  <c r="A99" i="5"/>
  <c r="A100" i="5" s="1"/>
  <c r="A101" i="5" s="1"/>
  <c r="A102" i="5" s="1"/>
  <c r="A103" i="5" s="1"/>
  <c r="A104" i="5" s="1"/>
  <c r="A105" i="5" s="1"/>
  <c r="A106" i="5" s="1"/>
  <c r="A107" i="5" s="1"/>
  <c r="A108" i="5" s="1"/>
  <c r="H100" i="5"/>
  <c r="H95" i="5"/>
  <c r="H118" i="5" s="1"/>
  <c r="A51" i="5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39" i="5"/>
  <c r="A40" i="5" s="1"/>
  <c r="A41" i="5" s="1"/>
  <c r="A42" i="5" s="1"/>
  <c r="A21" i="5"/>
  <c r="A22" i="5" s="1"/>
  <c r="A23" i="5" s="1"/>
  <c r="A24" i="5" s="1"/>
  <c r="A25" i="5" s="1"/>
  <c r="A26" i="5" s="1"/>
  <c r="A27" i="5" s="1"/>
  <c r="E64" i="2"/>
  <c r="H198" i="2"/>
  <c r="H203" i="2"/>
  <c r="H212" i="2"/>
  <c r="G198" i="2"/>
  <c r="G203" i="2"/>
  <c r="G212" i="2"/>
  <c r="A215" i="2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142" i="2"/>
  <c r="A143" i="2" s="1"/>
  <c r="A144" i="2" s="1"/>
  <c r="A145" i="2" s="1"/>
  <c r="A124" i="2"/>
  <c r="A125" i="2" s="1"/>
  <c r="A126" i="2" s="1"/>
  <c r="A127" i="2" s="1"/>
  <c r="A128" i="2" s="1"/>
  <c r="A129" i="2" s="1"/>
  <c r="A130" i="2" s="1"/>
  <c r="A154" i="2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202" i="2"/>
  <c r="A203" i="2" s="1"/>
  <c r="A204" i="2" s="1"/>
  <c r="A205" i="2" s="1"/>
  <c r="A206" i="2" s="1"/>
  <c r="A207" i="2" s="1"/>
  <c r="A208" i="2" s="1"/>
  <c r="A209" i="2" s="1"/>
  <c r="A210" i="2" s="1"/>
  <c r="A211" i="2" s="1"/>
  <c r="H125" i="12" l="1"/>
  <c r="H125" i="4"/>
  <c r="G58" i="11"/>
  <c r="G96" i="2"/>
  <c r="G221" i="2"/>
  <c r="G123" i="29"/>
  <c r="H54" i="17"/>
  <c r="G161" i="17"/>
  <c r="H19" i="23"/>
  <c r="H221" i="2"/>
  <c r="H197" i="11"/>
  <c r="G140" i="22"/>
  <c r="H123" i="29"/>
  <c r="H123" i="8"/>
  <c r="G54" i="17"/>
  <c r="H118" i="19"/>
  <c r="G125" i="4"/>
  <c r="H443" i="27"/>
  <c r="G1877" i="27"/>
  <c r="H1877" i="27"/>
  <c r="G120" i="25"/>
  <c r="G19" i="23"/>
  <c r="H126" i="23"/>
  <c r="H128" i="18"/>
  <c r="G118" i="19"/>
  <c r="G128" i="18"/>
  <c r="G144" i="16"/>
  <c r="G125" i="12"/>
  <c r="G197" i="11"/>
  <c r="H58" i="11"/>
  <c r="G130" i="10"/>
  <c r="H130" i="10"/>
  <c r="G143" i="9"/>
  <c r="H139" i="20"/>
  <c r="G32" i="20"/>
  <c r="G16" i="8"/>
  <c r="G123" i="8"/>
  <c r="H16" i="8"/>
  <c r="G139" i="20"/>
  <c r="G118" i="5"/>
  <c r="H143" i="9"/>
  <c r="H161" i="17"/>
  <c r="H48" i="16"/>
  <c r="H62" i="16"/>
  <c r="H140" i="22"/>
  <c r="G126" i="23"/>
  <c r="H120" i="25"/>
  <c r="G1752" i="27"/>
</calcChain>
</file>

<file path=xl/sharedStrings.xml><?xml version="1.0" encoding="utf-8"?>
<sst xmlns="http://schemas.openxmlformats.org/spreadsheetml/2006/main" count="4985" uniqueCount="1481">
  <si>
    <t>Додаток 2</t>
  </si>
  <si>
    <t>Рахунок 1216</t>
  </si>
  <si>
    <t>Технічний паспорт будинку по вул.Рівненська,1 (Аптека)</t>
  </si>
  <si>
    <t>Нежитлове приміщення буд.Рівненська,1б/в (Пошта)</t>
  </si>
  <si>
    <t>кв.м</t>
  </si>
  <si>
    <t>Нежитлове приміщення буд.Рівненська,1б/а (Аптека)</t>
  </si>
  <si>
    <t>ВСЬОГО рах.1013:</t>
  </si>
  <si>
    <t>РАЗОМ:</t>
  </si>
  <si>
    <t>Всього рах.1216:</t>
  </si>
  <si>
    <t>Додаток 3</t>
  </si>
  <si>
    <t>Додаток 4</t>
  </si>
  <si>
    <t>Додаток 5</t>
  </si>
  <si>
    <t xml:space="preserve">РАЗОМ: </t>
  </si>
  <si>
    <t>Вього рах.1216:</t>
  </si>
  <si>
    <r>
      <t xml:space="preserve">провели повну інвентаризацію активів та матеріальних цінностей Квасилівської селищної ради смт.Квасилів, перевірку їхньої фактичної наявності, документального підтвердження, станом на 31.12.2020р. та передачу їх на баланс  </t>
    </r>
    <r>
      <rPr>
        <b/>
        <sz val="12"/>
        <color indexed="8"/>
        <rFont val="Times New Roman"/>
        <family val="1"/>
        <charset val="204"/>
      </rPr>
      <t>Виконавчому комітету Рівненської міської ради</t>
    </r>
    <r>
      <rPr>
        <sz val="12"/>
        <color indexed="8"/>
        <rFont val="Times New Roman"/>
        <family val="1"/>
        <charset val="204"/>
      </rPr>
      <t xml:space="preserve">: </t>
    </r>
  </si>
  <si>
    <r>
      <t xml:space="preserve">провели повну інвентаризацію активів та матеріальних цінностей Квасилівської селищної ради смт.Квасилів, перевірку їхньої фактичної наявності, документального підтвердження, станом на 31.12.2020р. та передачу їх на баланс </t>
    </r>
    <r>
      <rPr>
        <b/>
        <sz val="12"/>
        <color indexed="8"/>
        <rFont val="Times New Roman"/>
        <family val="1"/>
        <charset val="204"/>
      </rPr>
      <t xml:space="preserve">Управлінню    житлового    та    комунального    господарства  виконавчого комітету Рівненської міської ради </t>
    </r>
  </si>
  <si>
    <t>рахунок 1013</t>
  </si>
  <si>
    <t>Пам'ятник загиблим уч.ЧАЕС</t>
  </si>
  <si>
    <t>Пам'ятнй знак УБД (Афганістан)</t>
  </si>
  <si>
    <t>Пам'ятник воїну АТОЗдолб-2</t>
  </si>
  <si>
    <t>Огорожа кладовища Квасилів</t>
  </si>
  <si>
    <t>рахунок 1016</t>
  </si>
  <si>
    <t>Ворота з хвірткою</t>
  </si>
  <si>
    <t>Всього рах.1016:</t>
  </si>
  <si>
    <t>Всього матеріальних цінностей на суму: 316079,50грн. ( Триста шіснадцять тисяч сімдесят дев'ять грн. 50 коп.)</t>
  </si>
  <si>
    <t>Додаток 6</t>
  </si>
  <si>
    <t>Вуличне освітлення вул.Б.Хмельницького</t>
  </si>
  <si>
    <t>Вуличне освітлення вул.Давня</t>
  </si>
  <si>
    <t>Вуличне освітлення вул.Перспективна</t>
  </si>
  <si>
    <t>Вуличне освітлення вул.Зелена</t>
  </si>
  <si>
    <t>Вуличне освітлення вул.Набережна</t>
  </si>
  <si>
    <t>Вуличне освітлення вул.Тиха, вул.Біла</t>
  </si>
  <si>
    <t>Вуличне освітлення вул.Нова</t>
  </si>
  <si>
    <t>Вуличне освітлення вул.Вишнева</t>
  </si>
  <si>
    <t>Вуличне освітлення вул.Дачна</t>
  </si>
  <si>
    <t xml:space="preserve">шт. </t>
  </si>
  <si>
    <t>Вуличне освітлення вул.Залізнична</t>
  </si>
  <si>
    <t>Вуличне освітлення вул.Замкова</t>
  </si>
  <si>
    <t>Вуличне освітлення вул.Здолбунівська</t>
  </si>
  <si>
    <t>Вуличне освітлення вул.Індустріальна</t>
  </si>
  <si>
    <t>Вуличне освітлення вул.Коротка</t>
  </si>
  <si>
    <t>Вуличне освітлення вул.Молодіжна</t>
  </si>
  <si>
    <t>Вуличне освітлення вул.Соборна</t>
  </si>
  <si>
    <t>Вуличне освітлення вул.Тополина</t>
  </si>
  <si>
    <t>Вуличне освітлення вул.Шевченка</t>
  </si>
  <si>
    <t>Вуличне освітлення вул.Рівненська</t>
  </si>
  <si>
    <t>Вуличне освітлення вул.Хмільна</t>
  </si>
  <si>
    <t>Вуличне освітлення центральна площа</t>
  </si>
  <si>
    <t>Вуличне освітлення вул.Шкільна</t>
  </si>
  <si>
    <t>Світильник центральна площа</t>
  </si>
  <si>
    <t xml:space="preserve">Вуличне освітлення вул. 1-го Травня </t>
  </si>
  <si>
    <t>Вуличне освітлення вул.Берегова</t>
  </si>
  <si>
    <t>Вуличне освітлення вул.Мирна</t>
  </si>
  <si>
    <t>Всього по  рах.1016</t>
  </si>
  <si>
    <t>Всього матеріальних цінностей на суму: 722891,00 грн. (Сімсот двадцять дві тисячі вісімсот дев'яносто одна грн. 00 коп.)</t>
  </si>
  <si>
    <t>Додаток 7</t>
  </si>
  <si>
    <t>Малі арх.форми вул.Вишнева</t>
  </si>
  <si>
    <t>Майд. Літн. Естр. Молод.46</t>
  </si>
  <si>
    <t>Малі арх.фор в.Молодіжна46</t>
  </si>
  <si>
    <t>Малі арх.фор.в.Молод.46</t>
  </si>
  <si>
    <t>Малі арх.фор. в.Молод,48</t>
  </si>
  <si>
    <t>Малі арх.фор.Молод.46</t>
  </si>
  <si>
    <t>Майданчик вул.Шкільна</t>
  </si>
  <si>
    <t>Майданчик Джерело</t>
  </si>
  <si>
    <t>Майд. біля пам. ЧАЕС Мол.22</t>
  </si>
  <si>
    <t>Майданчик по вул.Молод. 46</t>
  </si>
  <si>
    <t>Майданчик вулБерегова</t>
  </si>
  <si>
    <t>Спорт. рам.Дит.май.в.Шкільна</t>
  </si>
  <si>
    <t>Трек вул.Молодіжна,46</t>
  </si>
  <si>
    <t>Фонтан Молод.22</t>
  </si>
  <si>
    <t>Арка біля пам.знаку центр</t>
  </si>
  <si>
    <t>Малі арх.форми вул.Коротка</t>
  </si>
  <si>
    <t xml:space="preserve">Малі архітектурні форми вул.Молодіжна,48 </t>
  </si>
  <si>
    <t>Малі архітектурні форми вул.Молодіжна,38;Рівненська 1</t>
  </si>
  <si>
    <t>Гойдалка вул.Молодіжна,40</t>
  </si>
  <si>
    <t>Гойдалка вул.Молодіжна,44</t>
  </si>
  <si>
    <t>Бензопила STIHL</t>
  </si>
  <si>
    <t>Мотокоса Oieo-Mac Sparta44</t>
  </si>
  <si>
    <t>Дитяч.ігров.каскад Мол.46</t>
  </si>
  <si>
    <t>Комплекс драбинок Мол.46</t>
  </si>
  <si>
    <t>Дит.майд.Юниор Мол.46</t>
  </si>
  <si>
    <t>Декор.гойд. Кокон в.Мол.46</t>
  </si>
  <si>
    <t>Декор.дитяча гірка в.Мол.46</t>
  </si>
  <si>
    <t>Дитяча гойд. Кокон Коротка</t>
  </si>
  <si>
    <t>Дитяча гойд.Кокон в.Молод.22</t>
  </si>
  <si>
    <t>Дитяча гойд.Кокон в.Молод.36</t>
  </si>
  <si>
    <t>Дитячий ігровий каскад вул.Молодіжна,1</t>
  </si>
  <si>
    <t>Всього рахунок 1016</t>
  </si>
  <si>
    <t>Баскет.щит май.Веселка Мол46</t>
  </si>
  <si>
    <t>Декорат. Пісоч.в.Молодіжна 46</t>
  </si>
  <si>
    <t>Естрада (ліва стор.)Мол.46</t>
  </si>
  <si>
    <t>Естрада (права стор.)Мол.46</t>
  </si>
  <si>
    <t>Лавка декор.вул.Молод.46</t>
  </si>
  <si>
    <t>Декор. Пісоч.з лавоч.Молод. 46</t>
  </si>
  <si>
    <t>Дит.майд.Гімнаст(рамка)Мол.46</t>
  </si>
  <si>
    <t>Дит.майд.Гімнаст приставМол.46</t>
  </si>
  <si>
    <t>Декор.гойд.май.Весел.Мол.46</t>
  </si>
  <si>
    <t>Декор.дит.гойдалка Мол.46</t>
  </si>
  <si>
    <t>Декор.фігура АвтобусМол.46</t>
  </si>
  <si>
    <t>Декор.сад.гой.(пров.Шкільна)</t>
  </si>
  <si>
    <t>Дек..карус на 3кіл(пров.Шк.)</t>
  </si>
  <si>
    <t>Дек.гімнаст.Тринаж.Шкільна</t>
  </si>
  <si>
    <t>Декор.пісоч.з лавоч.Морозко</t>
  </si>
  <si>
    <t>Огорожа дит.май.в.Коротка</t>
  </si>
  <si>
    <t>Хвіртка дит.май.в.Коротка</t>
  </si>
  <si>
    <t>Декор.гойдалка вул.Коротка</t>
  </si>
  <si>
    <t>Футбольні ворота вул.Коротка</t>
  </si>
  <si>
    <t>Хвіртка №2 дит.май.в.Коротка</t>
  </si>
  <si>
    <t>Огор. май вул.Коротка (сек.)</t>
  </si>
  <si>
    <t>Секція огорожі №1в.Коротка</t>
  </si>
  <si>
    <t>Секція огорожі №2в.Коротка</t>
  </si>
  <si>
    <t>Секція огорожі №3в.Коротка</t>
  </si>
  <si>
    <t>Волейбольний щит Джерело</t>
  </si>
  <si>
    <t>Пісочн. з лавоч.Залізнична</t>
  </si>
  <si>
    <t>Декор. гой.Балансир Залізнич.</t>
  </si>
  <si>
    <t>Декор.дит.гойдалка Залізн.</t>
  </si>
  <si>
    <t>Декор.дит.бруси майд.Зелена</t>
  </si>
  <si>
    <t>Декор.Дит.Гойдалка в.Зелена</t>
  </si>
  <si>
    <t>Декор.Дит.Турнік в.Зелена</t>
  </si>
  <si>
    <t>Декор.Футб.Ворота в.Зелена</t>
  </si>
  <si>
    <t>Декор.пісоч з лавоч.в.Зелена</t>
  </si>
  <si>
    <t>Дек.гойд.Балансир в.Зелена</t>
  </si>
  <si>
    <t>Лавка для сидіння в.Зелена</t>
  </si>
  <si>
    <t xml:space="preserve">Фігур. бетон.бедрика.в.Зелена </t>
  </si>
  <si>
    <t>урна для сміття в.Зелена</t>
  </si>
  <si>
    <t>Секц. огор. Фонт. в.Молод22</t>
  </si>
  <si>
    <t>Декор.лавк(біля форн)Мол..22</t>
  </si>
  <si>
    <t>Декор.дит.гойд.Мол.22</t>
  </si>
  <si>
    <t>Лавка кругла вул.Мол.22</t>
  </si>
  <si>
    <t>Декор.пісоч.з лавоч.Мол.22</t>
  </si>
  <si>
    <t>Декорат. Столик Мол.22</t>
  </si>
  <si>
    <t>Фігура дельфін вул.Молод.22</t>
  </si>
  <si>
    <t>Фігура Лабіринт вул.Молод.22</t>
  </si>
  <si>
    <t>Фігура Бочка вул.Молод. 22</t>
  </si>
  <si>
    <t>Фіг. Колейдоскоп.№ 1 Мол.22</t>
  </si>
  <si>
    <t>Фіг Колейдоск оп№2 Мол.22</t>
  </si>
  <si>
    <t>Фіг Колейдоск оп№3 Мол.22</t>
  </si>
  <si>
    <t>Панель для  МалюванняМол22</t>
  </si>
  <si>
    <t>Рахівниця Молодіжна 22</t>
  </si>
  <si>
    <t>Насос для води (фонтанМол22</t>
  </si>
  <si>
    <t>Мотокоса</t>
  </si>
  <si>
    <t>Мотокоса STHL FS 55 ніж 55</t>
  </si>
  <si>
    <t>Прапоротримач (центр)</t>
  </si>
  <si>
    <t>Тример STIHF FSE 81F Auto</t>
  </si>
  <si>
    <t>Оприскувач GRUNFELD 3WF</t>
  </si>
  <si>
    <t>Декоративна садова гойдалка вул.Молодіжна,48</t>
  </si>
  <si>
    <t>Лавка декоративна вул.Молодіжна,48</t>
  </si>
  <si>
    <t>Декоративна пісочниця з лавкою Молодіжна,48</t>
  </si>
  <si>
    <t>Декоративна дитяча гірка вул. Молодіжна,34</t>
  </si>
  <si>
    <t>Декоративна пісочниця з лавочками Молодіжна,36,32</t>
  </si>
  <si>
    <t>Декоративна дитяча гойдалка  вул. Рівненська,1</t>
  </si>
  <si>
    <t>Декоративна пісочниця з лавочками Молодіжна,48</t>
  </si>
  <si>
    <t>Декоративний столик з лавочкою,вул.Рівненська,1</t>
  </si>
  <si>
    <t>Декоративна пісочниця з лавочками вул.Рівненська,2</t>
  </si>
  <si>
    <t>Декоративна пісочниця з лавочками вул.Молодіжна,40</t>
  </si>
  <si>
    <t>Елемент -дек. Гой.вул.Шкільна</t>
  </si>
  <si>
    <t>1812/2</t>
  </si>
  <si>
    <t>Декоративні бруси Джерело</t>
  </si>
  <si>
    <t>Ножиці садові</t>
  </si>
  <si>
    <t>Електроперфератор</t>
  </si>
  <si>
    <t>Кутова шліфувальна машнка(Болгарка)</t>
  </si>
  <si>
    <t>Технічна документація майданчиків по вул. Молодіжна,40, 44, вул.Рівненська,1,2</t>
  </si>
  <si>
    <t>Всього по рахунку 1216</t>
  </si>
  <si>
    <t>Всього матеріальних цінностей на суму: 686510,87грн. ( Шістсот вісімдесят шість тисяч п'ятсот десять грн. 87 коп.)</t>
  </si>
  <si>
    <t>Додаток 8</t>
  </si>
  <si>
    <t>Рахунок 1113</t>
  </si>
  <si>
    <t>Рахунок 1812/2</t>
  </si>
  <si>
    <t>Автозуп із смітн. вул.Соборна</t>
  </si>
  <si>
    <t xml:space="preserve">Автозуп. Вул.Молодіжна </t>
  </si>
  <si>
    <t>Автозуп.Квасилів -1 в.Рівненс.</t>
  </si>
  <si>
    <t>Автозупинка ''Затишок"</t>
  </si>
  <si>
    <t>Благоустрій тротуарів в.Рівнен.</t>
  </si>
  <si>
    <t>Центральна площа</t>
  </si>
  <si>
    <t>Автодорога (Квасилів-Здолбун)</t>
  </si>
  <si>
    <t>Вул.Шевченка (щебеневе покр)</t>
  </si>
  <si>
    <t>Вул.Шевченка (асфальт.покр)</t>
  </si>
  <si>
    <t>вул.Дачна (щебеневе покр.)</t>
  </si>
  <si>
    <t>вул.Коротка (щебеневе покр.)</t>
  </si>
  <si>
    <t>вул.Соборна</t>
  </si>
  <si>
    <t>вул.Індустріальна</t>
  </si>
  <si>
    <t>Дорога до очисних споруд</t>
  </si>
  <si>
    <t>Дорога промплощ.з-дРівнесіл.</t>
  </si>
  <si>
    <t>Проїздні автод. в.Соборна</t>
  </si>
  <si>
    <t>Дорога асф.покр.в.Молодіж.</t>
  </si>
  <si>
    <t>Дорога в.1-гоТравня</t>
  </si>
  <si>
    <t>вул.Перспективна</t>
  </si>
  <si>
    <t>Зливова каналізація вул.Рівненська</t>
  </si>
  <si>
    <t xml:space="preserve"> Дорога вул. Вишнева</t>
  </si>
  <si>
    <t>Дорога вул. Біла</t>
  </si>
  <si>
    <t>Дорога вул. Тиха</t>
  </si>
  <si>
    <t>Дорога вул. Мирна</t>
  </si>
  <si>
    <t>Дорога вул. Набережна</t>
  </si>
  <si>
    <t>Дорога вул. Нова</t>
  </si>
  <si>
    <t>Дорога вул. Залізнична</t>
  </si>
  <si>
    <t>Дорога вул. Зелена</t>
  </si>
  <si>
    <t>Дорога вул. Замкова</t>
  </si>
  <si>
    <t>Дорога вул.Б.Хмельницького</t>
  </si>
  <si>
    <t>Дорога вул. Давня</t>
  </si>
  <si>
    <t>Дорога вул.Хмільна</t>
  </si>
  <si>
    <t>Дорога Провулок Шкільний</t>
  </si>
  <si>
    <t>Дорога вул. Шкільна</t>
  </si>
  <si>
    <t>Дорога вул. Тополина</t>
  </si>
  <si>
    <t>Дорога вул.Берегова</t>
  </si>
  <si>
    <t>Дорога .Провулок Здолбунівський</t>
  </si>
  <si>
    <t>Дорога вул.Рівненська</t>
  </si>
  <si>
    <t>Дорога вул.Здолбунівська</t>
  </si>
  <si>
    <t>Всього рах 1013</t>
  </si>
  <si>
    <t>Рахунок 1015</t>
  </si>
  <si>
    <t>Автомобіль ВАЗ 2104</t>
  </si>
  <si>
    <t>Всього рах.1015</t>
  </si>
  <si>
    <t>Автозупинка в.Рівненська</t>
  </si>
  <si>
    <t>Автозуп.Квасилів в.Рівн(центр)</t>
  </si>
  <si>
    <t>Всього рах.1016</t>
  </si>
  <si>
    <t>Всього матеріальних цінностей на суму: 1458240,37 грн. ( Один мільйон чотириста п'ятдесят вісім тисяч двісті сорок  грн. 37 коп.)</t>
  </si>
  <si>
    <t>Додаток 9</t>
  </si>
  <si>
    <t>Рахунок 1114</t>
  </si>
  <si>
    <t>Термометр безконтактний</t>
  </si>
  <si>
    <t>Бар'єр тренування</t>
  </si>
  <si>
    <t>Каремат</t>
  </si>
  <si>
    <t>Конус фішки</t>
  </si>
  <si>
    <t>Прапорці кутові</t>
  </si>
  <si>
    <t>Прапорці судійські</t>
  </si>
  <si>
    <t>Сітка футбольна</t>
  </si>
  <si>
    <t>Табло перекидне</t>
  </si>
  <si>
    <t>Фішка-тарілка</t>
  </si>
  <si>
    <t>Додаток 10</t>
  </si>
  <si>
    <t xml:space="preserve"> План зонування території населеного пункту Квасилів (- «Розробка плану зонування території населеного пункту Квасилів Рівненського району Рівненської області» Том 1 Пояснювальна записка, вихідні дані № 15-03/02 – ПЗ, 2015 рік,  на  78 аркушах)</t>
  </si>
  <si>
    <t>Звіт по геодезії смт.Квасилів (Технічний звіт по виконанню топографо-геодезичних вишукувань частини території  яка знаходиться по вул. Молодіжна, смт Квасилів Рівненського району Рівненської області - 2018 рік</t>
  </si>
  <si>
    <t>Всього матеріальних цінностей на суму:  194409,23 грн. (Сто дев'яносто чотири тисячі чотириста дев'ять грн. 23 коп.)</t>
  </si>
  <si>
    <t>Будинок культури</t>
  </si>
  <si>
    <t>Комплект духових інструментів</t>
  </si>
  <si>
    <t>Тепловентилятор</t>
  </si>
  <si>
    <t>Акустична система Beta 4215</t>
  </si>
  <si>
    <t>10420067-10420068</t>
  </si>
  <si>
    <t>Мікрофон Snures 1458</t>
  </si>
  <si>
    <t>Світоприлад DLLMIHI</t>
  </si>
  <si>
    <t>Світоприлад</t>
  </si>
  <si>
    <t>Лазер зелений</t>
  </si>
  <si>
    <t>10420078-10420079</t>
  </si>
  <si>
    <t>Акустична система HL Audio USB</t>
  </si>
  <si>
    <t>in</t>
  </si>
  <si>
    <t>Падуга</t>
  </si>
  <si>
    <t>Перелік майна,</t>
  </si>
  <si>
    <t>яке передається на баланс Управління містобудування та архітектури виконавчого комітету Рівненської міської ради</t>
  </si>
  <si>
    <t>Прапор національний</t>
  </si>
  <si>
    <t>Занавіс горизонтальна</t>
  </si>
  <si>
    <t>Занавіс головна</t>
  </si>
  <si>
    <t>Поперечка сценічна "Арлекін"</t>
  </si>
  <si>
    <t>рахунок 1113</t>
  </si>
  <si>
    <t>Саксафон тенар з футляром</t>
  </si>
  <si>
    <t>Цимбали з футляром</t>
  </si>
  <si>
    <t>Ліра з футляром</t>
  </si>
  <si>
    <t>Баян Ровальстандарт</t>
  </si>
  <si>
    <t>Баян Рубір-6</t>
  </si>
  <si>
    <t>Лавка</t>
  </si>
  <si>
    <t>Драбина ELKOP VHR3*12 3сек</t>
  </si>
  <si>
    <t>Піаніно Україна</t>
  </si>
  <si>
    <t>Радіосистема з мікрофоном</t>
  </si>
  <si>
    <t>Водонагрівач</t>
  </si>
  <si>
    <t>Кобза</t>
  </si>
  <si>
    <t>Баян Бас</t>
  </si>
  <si>
    <t>Баян Соната</t>
  </si>
  <si>
    <t>Пульт-Підсилювач</t>
  </si>
  <si>
    <t>Ліхтар</t>
  </si>
  <si>
    <t>Набір кубів</t>
  </si>
  <si>
    <t>Арка в обрядовий зал</t>
  </si>
  <si>
    <t>Куліса (4м*1,7)</t>
  </si>
  <si>
    <t>Ламбрекен (3м)</t>
  </si>
  <si>
    <t>Костюм (Діда мороза)</t>
  </si>
  <si>
    <t>Костюм (Святий Миколай)</t>
  </si>
  <si>
    <t>Костюм (Снігурки)</t>
  </si>
  <si>
    <t>Костюм (Зима)</t>
  </si>
  <si>
    <t>Шапка (Діда Мороза)</t>
  </si>
  <si>
    <t>Шапка (Снігурки)</t>
  </si>
  <si>
    <t>Рукавички (Діда мороза)</t>
  </si>
  <si>
    <t>Мішок (Діда Мороза)</t>
  </si>
  <si>
    <t>Пояс (Діда Мороза)</t>
  </si>
  <si>
    <t>Всього рах.1114:</t>
  </si>
  <si>
    <t>Ялинка штучна</t>
  </si>
  <si>
    <t>Гірлянда-штора</t>
  </si>
  <si>
    <t>Труба помпова</t>
  </si>
  <si>
    <t>Стелаж</t>
  </si>
  <si>
    <t>Дзеркало</t>
  </si>
  <si>
    <t>Новорічна іграшка 3 шт.чер.</t>
  </si>
  <si>
    <t>Урна під сміття</t>
  </si>
  <si>
    <t>Новорічна іграшка 3 шт.асор.</t>
  </si>
  <si>
    <t>Прожектор</t>
  </si>
  <si>
    <t>Стілець КО чорний</t>
  </si>
  <si>
    <t>Карніз (3м)</t>
  </si>
  <si>
    <t>Композиція з сіна №174</t>
  </si>
  <si>
    <t>Новорічна маска</t>
  </si>
  <si>
    <t>Новорічна прик.Перо</t>
  </si>
  <si>
    <t>Герб національний</t>
  </si>
  <si>
    <t>Світильник</t>
  </si>
  <si>
    <t>Планка до карніза</t>
  </si>
  <si>
    <t>Шнур мікрофонний</t>
  </si>
  <si>
    <t>Новорічна іграшка 1 шт.</t>
  </si>
  <si>
    <t>Ваза</t>
  </si>
  <si>
    <t>Стіл канцелярський</t>
  </si>
  <si>
    <t>Тумбочка</t>
  </si>
  <si>
    <t xml:space="preserve">Крісло м'яке ІЗО чорне тканина С-38 </t>
  </si>
  <si>
    <t>Обручі гімнастичні</t>
  </si>
  <si>
    <t>Гімнастичні палички</t>
  </si>
  <si>
    <t>Мікрофон (суми за доруч. )</t>
  </si>
  <si>
    <t>Тримач мікрофона (суми за доруч)</t>
  </si>
  <si>
    <t>Вогнегасник 09-5</t>
  </si>
  <si>
    <t>Вогнегасник 09-2</t>
  </si>
  <si>
    <t>Музичний центр SONI</t>
  </si>
  <si>
    <t>Комплект танцювальний (шаровари)</t>
  </si>
  <si>
    <t>Світильник 40w</t>
  </si>
  <si>
    <t>Костюм "Білосніжка"</t>
  </si>
  <si>
    <t>Стійка мікрофонна</t>
  </si>
  <si>
    <t>Снікон</t>
  </si>
  <si>
    <t>Шнур мікрофон. (5 м.)</t>
  </si>
  <si>
    <t>Світильник МЗО-4-18Е</t>
  </si>
  <si>
    <t>Стробоскоп</t>
  </si>
  <si>
    <t>Табличка фасадна</t>
  </si>
  <si>
    <t>Сорочка дівоча</t>
  </si>
  <si>
    <t>Плахта дівоча</t>
  </si>
  <si>
    <t>Гол.убір дівочий</t>
  </si>
  <si>
    <t>Пояс дівочий</t>
  </si>
  <si>
    <t>Гетри дівочі</t>
  </si>
  <si>
    <t>Штани хлоп'ячі</t>
  </si>
  <si>
    <t>Сорочка хлоп'яча</t>
  </si>
  <si>
    <t>Пояс хлоп'ячий</t>
  </si>
  <si>
    <t>Сорочка чол.розшита</t>
  </si>
  <si>
    <t>Пояс чол. Розшитий</t>
  </si>
  <si>
    <t>Стійка для акустичної системи SKSB 400B</t>
  </si>
  <si>
    <t>Інсертний кабель Soudkihg SKBB 413</t>
  </si>
  <si>
    <t>Інст.шнур Rock Cadle</t>
  </si>
  <si>
    <t>Костюм "Гнома"</t>
  </si>
  <si>
    <t>Світлоприлад</t>
  </si>
  <si>
    <t>Обігрівач інфрачервоний Saturn ST-YT765</t>
  </si>
  <si>
    <t>Прожектор ламін.50 в</t>
  </si>
  <si>
    <t>Світильник світодіодний 575х575</t>
  </si>
  <si>
    <t>Совок лінивка</t>
  </si>
  <si>
    <t>Світильник потолочний 60w</t>
  </si>
  <si>
    <t>Вогнегасник</t>
  </si>
  <si>
    <t>швабра для вікон</t>
  </si>
  <si>
    <t>Щітка швабра</t>
  </si>
  <si>
    <t>Совок</t>
  </si>
  <si>
    <t>1812/1</t>
  </si>
  <si>
    <t>Кабель мікрофонний</t>
  </si>
  <si>
    <t>Ялинкові іграшки</t>
  </si>
  <si>
    <t>Гирлянди</t>
  </si>
  <si>
    <t>Штикова лопата</t>
  </si>
  <si>
    <t>Кабель ПВС (50м)</t>
  </si>
  <si>
    <t>Швабра для підлоги</t>
  </si>
  <si>
    <t>Скатерть з рюшею (обряд.зал)</t>
  </si>
  <si>
    <t>Сорочка жіноча розшита</t>
  </si>
  <si>
    <t>Спідниця жіноча</t>
  </si>
  <si>
    <t>Пояс жіночий</t>
  </si>
  <si>
    <t>Всього рах.1812:</t>
  </si>
  <si>
    <t>Білети клубні</t>
  </si>
  <si>
    <t>Всього рах.2213:</t>
  </si>
  <si>
    <t>Додаток 11</t>
  </si>
  <si>
    <t>Рахунок 1812:</t>
  </si>
  <si>
    <t>Рахунок 2213:</t>
  </si>
  <si>
    <t>Всього матеріальних цінностей на суму: 920655,64грн. (Дев'ятсот двадцять тисяч шістсот п'ятдесят п'ять грн. 64 коп.)</t>
  </si>
  <si>
    <t>Металевий навіс стадіона</t>
  </si>
  <si>
    <t>Газонокосарка VIKING MB 545</t>
  </si>
  <si>
    <t>Огорожа стадіону (секції )</t>
  </si>
  <si>
    <t>Огорожа стадіону (секції рам.1)</t>
  </si>
  <si>
    <t>Огорожа стадіону (секції рам.4)</t>
  </si>
  <si>
    <t>Огорожа стадіону (секції рам.5)</t>
  </si>
  <si>
    <t>Огорожа стадіону (секції рам.6)</t>
  </si>
  <si>
    <t>Огорожа стадіону (секції рам.7)</t>
  </si>
  <si>
    <t>Огорожа стадіону (секції рам.8)</t>
  </si>
  <si>
    <t>Огорожа стадіону (секції рам.9)</t>
  </si>
  <si>
    <t>Огорожа стад.(секції рам.10)</t>
  </si>
  <si>
    <t>Огорожа стад.(секції рам.11)</t>
  </si>
  <si>
    <t>Хвіртка огорожі стадіону</t>
  </si>
  <si>
    <t>Секція огорожі стадіону</t>
  </si>
  <si>
    <t>Хвіртка огор. Стад. Двійна</t>
  </si>
  <si>
    <t>Ворота огорожі стадіону</t>
  </si>
  <si>
    <t>Всього рах.1113</t>
  </si>
  <si>
    <t>Ворота для мініфутболу</t>
  </si>
  <si>
    <t>Всього рах.1517</t>
  </si>
  <si>
    <t>Всього матеріальних цінностей на суму: 336592,62 грн. ( Триста тридцять шість тисяч п'ятсот дев'яносто дві грн. 62 коп.)</t>
  </si>
  <si>
    <t>Додаток 12</t>
  </si>
  <si>
    <t>Причіп Тракт. Двов сам ПТС-4</t>
  </si>
  <si>
    <t>Розсипач піску</t>
  </si>
  <si>
    <t>Трактор Белорус-821 з відвал.</t>
  </si>
  <si>
    <t>Всього рахунок 1015</t>
  </si>
  <si>
    <t>Бігборд вул.Молодіжна</t>
  </si>
  <si>
    <t>Всього матеріальних цінностей на суму: 15831,00грн. ( П'ятнадцять  тисяч вісімсот тридцять одна грн. 00 коп.)</t>
  </si>
  <si>
    <t>Додаток 13</t>
  </si>
  <si>
    <t>Додаток 14</t>
  </si>
  <si>
    <t>Сума зносу  01.01.21ргрн</t>
  </si>
  <si>
    <t>Сума зносу 01.01.21р.(грн.)</t>
  </si>
  <si>
    <t>Сума зносу01.01.21р. (грн.)</t>
  </si>
  <si>
    <t>Сума зносу01.01.21р (грн.)</t>
  </si>
  <si>
    <t>Всього матеріальних цінностей на суму: 9538,00грн. (Дев'ять тисяч п'ятсот тридцять вісім грн. 00 коп.)</t>
  </si>
  <si>
    <t>Огорожа стадіону (секції )з буквою</t>
  </si>
  <si>
    <t>Огорожа стадіону (секції )з м'ячем</t>
  </si>
  <si>
    <t>Технічна документація із землеустрою щодо інвентаризації земель (Технічна документація із землеустрою щодо проведення інвентаризації земельної ділянки в смт Квасилів Квасилівської селищної ради  Рівненського району Рівненської області - 2017)</t>
  </si>
  <si>
    <t>Проектна документація щодо відведення земельних ділянок (проект землеустрою щодо відведення земельної ділянки в комунальну власність Квасилівській селищній раді для будівництва та обслуговування об’єктів фізичної культури і спорту (для обслуговування стад</t>
  </si>
  <si>
    <t>Технічна документація із землеустрою щодо інвентаризації земель (крім земель, які перебувають у приватній власності) (Технічно документація із землеустрою щодо інвентаризації земель (крім земель, які перебувають у приватній власності та користуванні грома</t>
  </si>
  <si>
    <t xml:space="preserve"> Проект щодо встановлення меж (Проект землеустрою щодо встановлення  (зміни) меж  селища міського типу Квасилів Рівненського району Рівненської області – 2015)</t>
  </si>
  <si>
    <t>Технічна документація з нормативно-грошової оцінки земель смт.Квасилів (Технічна документація з нормативної грошової оцінки земель селища міського типу Квасилів на території Квасилівської селищної ради Рівненського району Рівненської області  - 2016)</t>
  </si>
  <si>
    <t>Технічна документація земельної ділянки кадастровий ноер 5624655300:02:007:0440 (Технічно документація із землеустрою щодо поділу та об’єднання земельних ділянок, які  знаходяться у власності і використовуються для розміщення  та експлуатації основних, пі</t>
  </si>
  <si>
    <t>Технічна документація зем.діл. Веселка (Проект землеустрою щодо відведення земельної ділянки в комунальну власність Квасилівській селищній раді для будівництва та обслуговування інших будівель громадської забудови (майданчик Веселка) за рахунок земель жит</t>
  </si>
  <si>
    <t>Технічна документація зем.діл. Куточок (Технічна документація із землеустрою щодо інвентаризації земельної ділянки територіальній громаді в особі Квасилівської селищної ради Рівненського району Рівненської області (дитячий майданчик Куточок) - 2019)</t>
  </si>
  <si>
    <t>Технічна документація зем.діл. Морозко (Технічна документація із землеустрою щодо інвентаризації земельної ділянки територіальній громаді в особі Квасилівської селищної ради Рівненського району Рівненської області (дитячий майданчик Морозко)-2019)</t>
  </si>
  <si>
    <t>Технічна документація зем.діл. Джерело (Технічна документація із землеустрою щодо інвентаризації земельної ділянкиу разі її формування  територіальній громаді в особі Квасилівської селищної ради Рівненського району Рівненської області (Джерело)-2019)</t>
  </si>
  <si>
    <t>Тех. Док. інвент.зем.ділянки Селищної ради (Технічна документація із землеустрою щодо інвентаризації земельної ділянки в селищі Квасилів, вул. Богдана Хмельницького, 2 Рівненського Рівненської області - 2020 (земельна ділянка не зареєстрована)</t>
  </si>
  <si>
    <t>Тех. Док. Майданчик Піщанка (Проект землеустрою щодо відведення земельної ділянки в комунальну власність Квасилівській селищній раді для будівництва та обслуговування об’єктів фізичної культури і спорту (спортивний майданчик Піщанка) за  рахунок земель жи</t>
  </si>
  <si>
    <t>Всього матеріальних цінностей на суму:  282980,00 грн. ( Двісті вісімдесят дві тисячі дев'ятсот вісімдесят грн. 00 коп.)</t>
  </si>
  <si>
    <t>Додаток 16</t>
  </si>
  <si>
    <t>Додаток 15</t>
  </si>
  <si>
    <t>Проектна документація “Проведення заходів із захисту від підтоплення і затоплення повеневими водами териротії смт.Квасилів Рівненського району-будівництво’’</t>
  </si>
  <si>
    <t>Проектно-кошторисна документація по об’єкту “Будівництво акумулюючої водойми в районі вул.Зелена смт.Квасилів Рівненського району</t>
  </si>
  <si>
    <t>Проектно-кошторисна документація по об’єкту "Капітальний ремонт проїжджої частини вул.Шкільна в смт.Квасилів"</t>
  </si>
  <si>
    <t xml:space="preserve">Шафа управління вуличного освітлення вул. Рівненська (поблизу будинку Рівненська 2) </t>
  </si>
  <si>
    <t xml:space="preserve">Шафа управління вуличного освітлення вул. 1-го Травня (поблизу будинку 1-го Травня 50) </t>
  </si>
  <si>
    <t xml:space="preserve">Шафа управління вуличного освітлення вул. Індустріальна (поблизу будинку Індустріальна 1) </t>
  </si>
  <si>
    <t xml:space="preserve">Комп'ютер </t>
  </si>
  <si>
    <t>Сума зносу (грн.)на 01.01.2021р.</t>
  </si>
  <si>
    <t>Багато функціонований пристрій Canon</t>
  </si>
  <si>
    <t>Вього рах.1014</t>
  </si>
  <si>
    <t>Комплект меблів</t>
  </si>
  <si>
    <t>рік придбання</t>
  </si>
  <si>
    <t>всього</t>
  </si>
  <si>
    <t>Ціна</t>
  </si>
  <si>
    <t>Всього рахунок1812/2</t>
  </si>
  <si>
    <t>Пристрій Canon</t>
  </si>
  <si>
    <t>Комп'ютер перс.ROMA</t>
  </si>
  <si>
    <t>Всього:1014</t>
  </si>
  <si>
    <t>Комплект меблів (шафа+стіл)</t>
  </si>
  <si>
    <t>Стіл письмовий</t>
  </si>
  <si>
    <t>Всього:1113</t>
  </si>
  <si>
    <t>Стіл комп'ютерний</t>
  </si>
  <si>
    <t>Всього:1812/2</t>
  </si>
  <si>
    <t>Всього матеріальних цінностей на суму: 195456,00грн. ( Сто дев'яносто п'ять тисяч чотириста п'ятдесят шість грн. 00 коп.)</t>
  </si>
  <si>
    <t>Комп'ютер  персональний</t>
  </si>
  <si>
    <t>Принтер лазерний CFNON</t>
  </si>
  <si>
    <t>Приміщення ДНЗ</t>
  </si>
  <si>
    <t>Огорожа біля садка</t>
  </si>
  <si>
    <t>Холодильна камера</t>
  </si>
  <si>
    <t>Музичний центр</t>
  </si>
  <si>
    <t>Лазерний принтер</t>
  </si>
  <si>
    <t>Плита електрична</t>
  </si>
  <si>
    <t>Лічильник теплової енергії</t>
  </si>
  <si>
    <t xml:space="preserve">Драбина      </t>
  </si>
  <si>
    <t>Ноутбук</t>
  </si>
  <si>
    <t>Синтезатор</t>
  </si>
  <si>
    <t>Люстра</t>
  </si>
  <si>
    <t>Холодильник</t>
  </si>
  <si>
    <t>Пральна машина</t>
  </si>
  <si>
    <t>Центрофуга</t>
  </si>
  <si>
    <t>Пристрій багатофункціональний</t>
  </si>
  <si>
    <t>Проектор</t>
  </si>
  <si>
    <t>Підсилювач</t>
  </si>
  <si>
    <t>Електрокип"ятильник</t>
  </si>
  <si>
    <t>101480024А</t>
  </si>
  <si>
    <t>Системний блок</t>
  </si>
  <si>
    <t>Монітор</t>
  </si>
  <si>
    <t>Лічильник холод.води</t>
  </si>
  <si>
    <t>Персональний комп"ютер</t>
  </si>
  <si>
    <t>Холодильник Атлант</t>
  </si>
  <si>
    <t>Фотокамера цифрова</t>
  </si>
  <si>
    <t>Машина для переробки овочів</t>
  </si>
  <si>
    <t>Машина картоплеочисна</t>
  </si>
  <si>
    <t>Шафа жарова електрична</t>
  </si>
  <si>
    <t>Багатофункціональний пристрій</t>
  </si>
  <si>
    <t>Холодильник Норд-431</t>
  </si>
  <si>
    <t>Багатоф.пристр.CANON</t>
  </si>
  <si>
    <t>Гральний лабіринт</t>
  </si>
  <si>
    <t>Комп'ютер портативний</t>
  </si>
  <si>
    <t>Ванна мийна штампована</t>
  </si>
  <si>
    <t>Акустична система</t>
  </si>
  <si>
    <t>Вентилятор даховий</t>
  </si>
  <si>
    <t>Ноутбук DELL</t>
  </si>
  <si>
    <t>Проектор Epson</t>
  </si>
  <si>
    <t>Екран моторизований Acer</t>
  </si>
  <si>
    <t>Персональний комп'ютер</t>
  </si>
  <si>
    <t>Додаток 18</t>
  </si>
  <si>
    <t>Лічильник води (тепл)</t>
  </si>
  <si>
    <t>Електрокип'ятильник</t>
  </si>
  <si>
    <t>Цифрова фотокамера</t>
  </si>
  <si>
    <t>Комп'ютер</t>
  </si>
  <si>
    <t>Морозильна камера</t>
  </si>
  <si>
    <t>Сушильна машина</t>
  </si>
  <si>
    <t>Пилосос</t>
  </si>
  <si>
    <t>М"ясорубка</t>
  </si>
  <si>
    <t>Апарат високого тиску</t>
  </si>
  <si>
    <t>Машина тістозамішувальна</t>
  </si>
  <si>
    <t>Малі архітект.форми</t>
  </si>
  <si>
    <t>Дитяча стінка Будиночок</t>
  </si>
  <si>
    <t>Дитяча стінка Автобус</t>
  </si>
  <si>
    <t>Стінка дитяча</t>
  </si>
  <si>
    <t xml:space="preserve">Ігров.компл.Мухоморова сімейка </t>
  </si>
  <si>
    <t>Шафа дитяча 5-ти. Секц.</t>
  </si>
  <si>
    <t>Дитяча стінка</t>
  </si>
  <si>
    <t>Куточок СХД</t>
  </si>
  <si>
    <t>Меблева стінка</t>
  </si>
  <si>
    <t>Стінка для посібників</t>
  </si>
  <si>
    <t>Куточок розвив. середовища</t>
  </si>
  <si>
    <t>Куточок природи</t>
  </si>
  <si>
    <t>Шафа дитяча для одягу</t>
  </si>
  <si>
    <t>Дитяча шафа для одягу</t>
  </si>
  <si>
    <t>Спортивний куточок</t>
  </si>
  <si>
    <t>Дитяча кухня</t>
  </si>
  <si>
    <t>Стінка СХД</t>
  </si>
  <si>
    <t>Стінка  для посібників</t>
  </si>
  <si>
    <t>Тіньовий навіс</t>
  </si>
  <si>
    <t>Лавка спортивна</t>
  </si>
  <si>
    <t>Дитяча стінка "Паровоз"</t>
  </si>
  <si>
    <t>Дитяча стінка "Автобус"</t>
  </si>
  <si>
    <t>Дитяча стінка універсальна</t>
  </si>
  <si>
    <t>Ігровий компл."Мухоморова сімейка"</t>
  </si>
  <si>
    <t>Ігровий компл." Казковий будинок -1"</t>
  </si>
  <si>
    <t>Ігровий компл "Казковий будинок -2"</t>
  </si>
  <si>
    <t>Ігровий компл."Казковий будинок -1"</t>
  </si>
  <si>
    <t>Ігровий компл."Казковий будинок -2"</t>
  </si>
  <si>
    <t>Ігров. компл. "Казковий будиночок-1"</t>
  </si>
  <si>
    <t>Дитяча стінка кутова</t>
  </si>
  <si>
    <t>Стінка для білизни</t>
  </si>
  <si>
    <t>Навіс</t>
  </si>
  <si>
    <t>Стінка на ігрове обладнання</t>
  </si>
  <si>
    <t>Набір меблів</t>
  </si>
  <si>
    <t>Набір меблів в мийну кімнату</t>
  </si>
  <si>
    <t>Зонт острівний</t>
  </si>
  <si>
    <t>Килим</t>
  </si>
  <si>
    <t>Дитячо-спортивний майданчик</t>
  </si>
  <si>
    <t>Дитяча гойдалка</t>
  </si>
  <si>
    <t>Балансир малий</t>
  </si>
  <si>
    <t>Комплекс ігровий дитячий</t>
  </si>
  <si>
    <t>Гірка мала</t>
  </si>
  <si>
    <t>Модульний набір Цифри</t>
  </si>
  <si>
    <t>Модульний набір Дуги</t>
  </si>
  <si>
    <t>Лічильник 3-х фазний</t>
  </si>
  <si>
    <t>Шафа комбінована індив.</t>
  </si>
  <si>
    <t>Крісло</t>
  </si>
  <si>
    <t>Стільці</t>
  </si>
  <si>
    <t>Стільці дитячі</t>
  </si>
  <si>
    <t>Гардини із тюлі</t>
  </si>
  <si>
    <t>Столи дитячі</t>
  </si>
  <si>
    <t>Тюль</t>
  </si>
  <si>
    <t>Шафа для одягу</t>
  </si>
  <si>
    <t>Шафа для горшків</t>
  </si>
  <si>
    <t>Шафа господарча</t>
  </si>
  <si>
    <t>Стіл канцеляр. Однотумб.</t>
  </si>
  <si>
    <t>Дрель</t>
  </si>
  <si>
    <t>Мати гімнастичні</t>
  </si>
  <si>
    <t>Модульний набір ''Друзі''</t>
  </si>
  <si>
    <t>Килимове покриття</t>
  </si>
  <si>
    <t>Штора основна</t>
  </si>
  <si>
    <t>Доріжка-тренажер''Драбинка''</t>
  </si>
  <si>
    <t>Килимова доріжка</t>
  </si>
  <si>
    <t>Гардини</t>
  </si>
  <si>
    <t>Штори</t>
  </si>
  <si>
    <t>Полиця</t>
  </si>
  <si>
    <t>Тумбочка двохдверна</t>
  </si>
  <si>
    <t>Стіл приставний</t>
  </si>
  <si>
    <t>Ламбрикен</t>
  </si>
  <si>
    <t>Тюль шифонова</t>
  </si>
  <si>
    <t>Піаніно "Україна"</t>
  </si>
  <si>
    <t>Люстри</t>
  </si>
  <si>
    <t>Холодильний агрегат</t>
  </si>
  <si>
    <t>Холодильник "Саратов"</t>
  </si>
  <si>
    <t>М'ясорубка</t>
  </si>
  <si>
    <t>Електропательня</t>
  </si>
  <si>
    <t>Лабрикени</t>
  </si>
  <si>
    <t>Привід універсальний</t>
  </si>
  <si>
    <t>Ковролін</t>
  </si>
  <si>
    <t>Доріжка</t>
  </si>
  <si>
    <t>Коврова доріжка</t>
  </si>
  <si>
    <t>Стіл</t>
  </si>
  <si>
    <t>Штора</t>
  </si>
  <si>
    <t>Тринажер Перекотиполе</t>
  </si>
  <si>
    <t>Тюлі</t>
  </si>
  <si>
    <t>Набір кастрюль</t>
  </si>
  <si>
    <t>Шафа фізк. Куточок</t>
  </si>
  <si>
    <t>Шада водного режиму</t>
  </si>
  <si>
    <t>килим</t>
  </si>
  <si>
    <t>Шафа кухонна</t>
  </si>
  <si>
    <t>Шафа канцелярська</t>
  </si>
  <si>
    <t>Поличка</t>
  </si>
  <si>
    <t>Столик</t>
  </si>
  <si>
    <t>Стільчики</t>
  </si>
  <si>
    <t>Шапка кухаря</t>
  </si>
  <si>
    <t>Письмовий стіл</t>
  </si>
  <si>
    <t>Доріжка килимова</t>
  </si>
  <si>
    <t>Лавка дитяча</t>
  </si>
  <si>
    <t>Полички</t>
  </si>
  <si>
    <t>Тумбочка з пол.</t>
  </si>
  <si>
    <t>Дитяча іграшка "Кухня"</t>
  </si>
  <si>
    <t>Стільці для дорослих</t>
  </si>
  <si>
    <t>Крісло м'яке</t>
  </si>
  <si>
    <t>Стіл вихователя</t>
  </si>
  <si>
    <t>Шафа дитяча гард.5-ти дверна</t>
  </si>
  <si>
    <t>Шафа дитяча гард.3 дверна</t>
  </si>
  <si>
    <t>Лава дитяча</t>
  </si>
  <si>
    <t>Підставка</t>
  </si>
  <si>
    <t>Полиця навісна</t>
  </si>
  <si>
    <t>Вішалка для рушників 5 секцій</t>
  </si>
  <si>
    <t>Вішалка для рушників 6 секцій</t>
  </si>
  <si>
    <t>Стіл дитячий</t>
  </si>
  <si>
    <t>Полиця кутова</t>
  </si>
  <si>
    <t>Тумба 3-х дверна</t>
  </si>
  <si>
    <t>Полиця для книг</t>
  </si>
  <si>
    <t>Тумба</t>
  </si>
  <si>
    <t>Стілець дитячий дерев'яний</t>
  </si>
  <si>
    <t>Тренажер''Спорт''</t>
  </si>
  <si>
    <t>Меблі в мийку</t>
  </si>
  <si>
    <t>Шафи дитячі</t>
  </si>
  <si>
    <t>Шафа дитяча однодв.</t>
  </si>
  <si>
    <t>Шафа дитяча дводв.</t>
  </si>
  <si>
    <t>Стіл дитячий комбін.</t>
  </si>
  <si>
    <t>Насос PS 15000S</t>
  </si>
  <si>
    <t>Гойдалка</t>
  </si>
  <si>
    <t>Стіл н/ж</t>
  </si>
  <si>
    <t>Гардини шторні</t>
  </si>
  <si>
    <t>Тренажер ''Бар'єр''</t>
  </si>
  <si>
    <t>Зонт острівний з фільтром</t>
  </si>
  <si>
    <t>Штора декоративна</t>
  </si>
  <si>
    <t>Обчислювач до ліч.тепла</t>
  </si>
  <si>
    <t>Датчики температури</t>
  </si>
  <si>
    <t>Гільзи</t>
  </si>
  <si>
    <t>Шафа для чистого спец.одягу</t>
  </si>
  <si>
    <t>Шафа для верхнього одягу</t>
  </si>
  <si>
    <t>Шафа для викор.спец.одягу</t>
  </si>
  <si>
    <t>Шафа для інветаря</t>
  </si>
  <si>
    <t>Шафа настінна</t>
  </si>
  <si>
    <t>Шафа для інвентарю</t>
  </si>
  <si>
    <t>Двері міжкімнатні</t>
  </si>
  <si>
    <t>Стіл виробничий</t>
  </si>
  <si>
    <t>Покривала</t>
  </si>
  <si>
    <t>Ковдри</t>
  </si>
  <si>
    <t>Одіяло</t>
  </si>
  <si>
    <t>Ковдра дитяча</t>
  </si>
  <si>
    <t>Подушка</t>
  </si>
  <si>
    <t>Матраци</t>
  </si>
  <si>
    <t>Підодіяльники</t>
  </si>
  <si>
    <t>Простирадло</t>
  </si>
  <si>
    <t>Наволочки</t>
  </si>
  <si>
    <t>Комплект дит.постелі</t>
  </si>
  <si>
    <t>Накидки на подушки</t>
  </si>
  <si>
    <t>Фартух робочий</t>
  </si>
  <si>
    <t>Халати</t>
  </si>
  <si>
    <t>Спецодяг</t>
  </si>
  <si>
    <t>Головний убір</t>
  </si>
  <si>
    <t>Костюм Снігурочка</t>
  </si>
  <si>
    <t>Костюм укр.для хлопчика</t>
  </si>
  <si>
    <t xml:space="preserve">Костюм укр.для дівчинки </t>
  </si>
  <si>
    <t>Комплект (ковдра і подушка)</t>
  </si>
  <si>
    <t>Фартух</t>
  </si>
  <si>
    <t>Ковдра шерст.дитяча</t>
  </si>
  <si>
    <t>Комплект дитячої постелі</t>
  </si>
  <si>
    <t>Ковдра дитяча вовняна</t>
  </si>
  <si>
    <t>Подушки</t>
  </si>
  <si>
    <t>Фартух гардин двостор.</t>
  </si>
  <si>
    <t>Шапочка</t>
  </si>
  <si>
    <t>Халат білий жіночий</t>
  </si>
  <si>
    <t>Дитячі хутрові желети</t>
  </si>
  <si>
    <t>Халат</t>
  </si>
  <si>
    <t>Костюм "Дід Мороз"</t>
  </si>
  <si>
    <t>Костюм "Снігурочка"</t>
  </si>
  <si>
    <t>Ковдри дитячі</t>
  </si>
  <si>
    <t>Підковдра дитяча</t>
  </si>
  <si>
    <t>Наволочка</t>
  </si>
  <si>
    <t>Одіяло жакардове</t>
  </si>
  <si>
    <t>Комплект пост.білизни дит.</t>
  </si>
  <si>
    <t>Матрас ватний</t>
  </si>
  <si>
    <t>Всього по рах.1114</t>
  </si>
  <si>
    <t>Рахунок рах. 1812/1</t>
  </si>
  <si>
    <t>Вила</t>
  </si>
  <si>
    <t>Рулетка</t>
  </si>
  <si>
    <t>Подовжувач</t>
  </si>
  <si>
    <t>Вимикач</t>
  </si>
  <si>
    <t>Калькулятор</t>
  </si>
  <si>
    <t>Канцтовари</t>
  </si>
  <si>
    <t>Іграшки ялинкові</t>
  </si>
  <si>
    <t>Підвазонники</t>
  </si>
  <si>
    <t>Пилка</t>
  </si>
  <si>
    <t>Підставка під календар</t>
  </si>
  <si>
    <t>Набір канцелярський</t>
  </si>
  <si>
    <t>Регістри</t>
  </si>
  <si>
    <t>Степлер</t>
  </si>
  <si>
    <t>Блок зачистки</t>
  </si>
  <si>
    <t>Музичні інструменти</t>
  </si>
  <si>
    <t>Сокира</t>
  </si>
  <si>
    <t>Переноска</t>
  </si>
  <si>
    <t>Ножиці</t>
  </si>
  <si>
    <t>Стамеска</t>
  </si>
  <si>
    <t>Горщик дитячий</t>
  </si>
  <si>
    <t>Плитка</t>
  </si>
  <si>
    <t>м.кв.</t>
  </si>
  <si>
    <t>Рубанок</t>
  </si>
  <si>
    <t xml:space="preserve">Тертка затірочна </t>
  </si>
  <si>
    <t>Ножовка</t>
  </si>
  <si>
    <t>Лампи</t>
  </si>
  <si>
    <t>Горщик для квітів</t>
  </si>
  <si>
    <t>Горщики для квітів</t>
  </si>
  <si>
    <t>Ключ газовий</t>
  </si>
  <si>
    <t>Шпатель</t>
  </si>
  <si>
    <t>Горщик під вазон</t>
  </si>
  <si>
    <t>Викрутка</t>
  </si>
  <si>
    <t>Ножиці металеві</t>
  </si>
  <si>
    <t>Кусачки</t>
  </si>
  <si>
    <t>Напильник</t>
  </si>
  <si>
    <t>Склоріз</t>
  </si>
  <si>
    <t>Плоскогубці</t>
  </si>
  <si>
    <t>Тертка металева</t>
  </si>
  <si>
    <t>Рівень</t>
  </si>
  <si>
    <t>Ключ свічковий</t>
  </si>
  <si>
    <t>Лопата для снігу</t>
  </si>
  <si>
    <t>Цвяхосмик</t>
  </si>
  <si>
    <t>Сапка</t>
  </si>
  <si>
    <t>Драбина</t>
  </si>
  <si>
    <t>Лопати</t>
  </si>
  <si>
    <t>Граблі</t>
  </si>
  <si>
    <t>Відро</t>
  </si>
  <si>
    <t>Миска</t>
  </si>
  <si>
    <t>Смітник</t>
  </si>
  <si>
    <t>Замок навісний</t>
  </si>
  <si>
    <t>Ключ розводний</t>
  </si>
  <si>
    <t>Дозатор для рідкого мила</t>
  </si>
  <si>
    <t>Друшлак</t>
  </si>
  <si>
    <t>Мітла</t>
  </si>
  <si>
    <t>Термометр</t>
  </si>
  <si>
    <t>Лампа паяльна</t>
  </si>
  <si>
    <t>Молоток</t>
  </si>
  <si>
    <t>Флеш пам'ять</t>
  </si>
  <si>
    <t>Заклепка</t>
  </si>
  <si>
    <t>Плінтус</t>
  </si>
  <si>
    <t>Порошок пральний</t>
  </si>
  <si>
    <t>Замок</t>
  </si>
  <si>
    <t>Комплект до радіатора</t>
  </si>
  <si>
    <t xml:space="preserve">Рукав пожежний </t>
  </si>
  <si>
    <t>Ствол</t>
  </si>
  <si>
    <t>Коврик діелект.</t>
  </si>
  <si>
    <t xml:space="preserve">Замок </t>
  </si>
  <si>
    <t>Лампочки</t>
  </si>
  <si>
    <t>Плечік</t>
  </si>
  <si>
    <t>Умивальник</t>
  </si>
  <si>
    <t>Лампа світлодіодна</t>
  </si>
  <si>
    <t>Лопата снігова</t>
  </si>
  <si>
    <t>Пральний порошок</t>
  </si>
  <si>
    <t>Лоток для ложок</t>
  </si>
  <si>
    <t>Плитка декор.</t>
  </si>
  <si>
    <t>Вішалка</t>
  </si>
  <si>
    <t>Електроди</t>
  </si>
  <si>
    <t>Картридж</t>
  </si>
  <si>
    <t>Рукавиці</t>
  </si>
  <si>
    <t>Трійник</t>
  </si>
  <si>
    <t>Сверло</t>
  </si>
  <si>
    <t>Гак</t>
  </si>
  <si>
    <t>Шланг</t>
  </si>
  <si>
    <t>Кабель</t>
  </si>
  <si>
    <t>Автомат</t>
  </si>
  <si>
    <t>Комплект совок і щітка</t>
  </si>
  <si>
    <t>Щітка з ручкою</t>
  </si>
  <si>
    <t>Кришка на відро</t>
  </si>
  <si>
    <t>Набір стаканів для серветок</t>
  </si>
  <si>
    <t>Сітка</t>
  </si>
  <si>
    <t>Вапно гашене</t>
  </si>
  <si>
    <t>Валік для лаку</t>
  </si>
  <si>
    <t>Батарейки</t>
  </si>
  <si>
    <t>Скотч</t>
  </si>
  <si>
    <t>Ліхтар вуличний</t>
  </si>
  <si>
    <t>Вимикач внутрішній</t>
  </si>
  <si>
    <t>Заглушка зовнішня</t>
  </si>
  <si>
    <t>Спіровент</t>
  </si>
  <si>
    <t>Уайт-спіріт</t>
  </si>
  <si>
    <t>Смітнички</t>
  </si>
  <si>
    <t>Йоршик</t>
  </si>
  <si>
    <t>Вішачки</t>
  </si>
  <si>
    <t>Церозит</t>
  </si>
  <si>
    <t>Сидіння до унітазу</t>
  </si>
  <si>
    <t>Віник пласм.</t>
  </si>
  <si>
    <t>Хрестовина</t>
  </si>
  <si>
    <t>Розгалужувач</t>
  </si>
  <si>
    <t>Дезактін</t>
  </si>
  <si>
    <t>Папки реєстр</t>
  </si>
  <si>
    <t>Муфта</t>
  </si>
  <si>
    <t>Сифон до умив.</t>
  </si>
  <si>
    <t>Пакети для сміття</t>
  </si>
  <si>
    <t>Щиток захисний</t>
  </si>
  <si>
    <t xml:space="preserve">Маніпулятор </t>
  </si>
  <si>
    <t>Дезкилим</t>
  </si>
  <si>
    <t>Сода кальценована</t>
  </si>
  <si>
    <t>Миска пластмасова</t>
  </si>
  <si>
    <t>Шкребок</t>
  </si>
  <si>
    <t>Фарба</t>
  </si>
  <si>
    <t>Вазон "Сонях"</t>
  </si>
  <si>
    <t>Лотки для термометрів</t>
  </si>
  <si>
    <t>Спіраль до штор</t>
  </si>
  <si>
    <t>Дид. Посібник Овочі</t>
  </si>
  <si>
    <t>Керамічні іграшки</t>
  </si>
  <si>
    <t>Методична література</t>
  </si>
  <si>
    <t>Спортивний інвентар</t>
  </si>
  <si>
    <t>Круг відрізний</t>
  </si>
  <si>
    <t>Папки</t>
  </si>
  <si>
    <t>Короб</t>
  </si>
  <si>
    <t>Дюбель</t>
  </si>
  <si>
    <t>Фуга</t>
  </si>
  <si>
    <t>Прокладка резинова</t>
  </si>
  <si>
    <t>Коробка під автомат</t>
  </si>
  <si>
    <t>Змішувач</t>
  </si>
  <si>
    <t>Американка</t>
  </si>
  <si>
    <t>Кран - американка</t>
  </si>
  <si>
    <t>Кран</t>
  </si>
  <si>
    <t>Фітинг</t>
  </si>
  <si>
    <t>Планка до змішувача</t>
  </si>
  <si>
    <t>Коліно</t>
  </si>
  <si>
    <t>Кліпси</t>
  </si>
  <si>
    <t>Силікон</t>
  </si>
  <si>
    <t>Мило господарське рідке</t>
  </si>
  <si>
    <t>Фарба біла</t>
  </si>
  <si>
    <t>Пакля</t>
  </si>
  <si>
    <t>Шпаклівка</t>
  </si>
  <si>
    <t>Фітінг</t>
  </si>
  <si>
    <t>Кісточка малярна</t>
  </si>
  <si>
    <t>Розетка зовнішня</t>
  </si>
  <si>
    <t>Розетка внутрішня</t>
  </si>
  <si>
    <t>Швабра з гнуч.шарніром</t>
  </si>
  <si>
    <t>Щітка</t>
  </si>
  <si>
    <t>Миючий засіб</t>
  </si>
  <si>
    <t>Мило туал.рідке</t>
  </si>
  <si>
    <t>Плитка лицюв.</t>
  </si>
  <si>
    <t>Плитка лицювальна</t>
  </si>
  <si>
    <t>Плитка декор</t>
  </si>
  <si>
    <t>Метр дерев'яний</t>
  </si>
  <si>
    <t>Моп</t>
  </si>
  <si>
    <t>Відро цинкове</t>
  </si>
  <si>
    <t>Держаки до сап</t>
  </si>
  <si>
    <t>Креп-сатин</t>
  </si>
  <si>
    <t>Посібник (шкала оцінювання)</t>
  </si>
  <si>
    <t>Лопата</t>
  </si>
  <si>
    <t>Розетка</t>
  </si>
  <si>
    <t>Пакетнік</t>
  </si>
  <si>
    <t>Шнур з вимикачем</t>
  </si>
  <si>
    <t>Іграшки</t>
  </si>
  <si>
    <t>Радіатор</t>
  </si>
  <si>
    <t>Антирамка</t>
  </si>
  <si>
    <t>Тертка</t>
  </si>
  <si>
    <t>Декоративні квіти</t>
  </si>
  <si>
    <t>Контейнер харчовий</t>
  </si>
  <si>
    <t>Саморізи</t>
  </si>
  <si>
    <t>Оснастка для печатки</t>
  </si>
  <si>
    <t>Печатка</t>
  </si>
  <si>
    <t>Шапочка одноразова</t>
  </si>
  <si>
    <t>Мило госп.рідке</t>
  </si>
  <si>
    <t>Запаска для швабри</t>
  </si>
  <si>
    <t>Комплект для прибирання</t>
  </si>
  <si>
    <t>Швабра полотер</t>
  </si>
  <si>
    <t>Кутник</t>
  </si>
  <si>
    <t>Самовирівнююча суміш</t>
  </si>
  <si>
    <t>Батарейки в термометр</t>
  </si>
  <si>
    <t>Рідина антисептична  5л</t>
  </si>
  <si>
    <t>Рушники паперові</t>
  </si>
  <si>
    <t>Флешка</t>
  </si>
  <si>
    <t>Емаль</t>
  </si>
  <si>
    <t>Емаль ж-кор</t>
  </si>
  <si>
    <t>Емаль чорна</t>
  </si>
  <si>
    <t>Плитка ламінат</t>
  </si>
  <si>
    <t>Цемент</t>
  </si>
  <si>
    <t>Чорнило</t>
  </si>
  <si>
    <t>Карнізи</t>
  </si>
  <si>
    <t>Відбілюючий засіб</t>
  </si>
  <si>
    <t>Засіб для унітазу</t>
  </si>
  <si>
    <t>Сода кальцинована</t>
  </si>
  <si>
    <t>Мило госп.</t>
  </si>
  <si>
    <t>Перчатки робочі</t>
  </si>
  <si>
    <t>Захисна маска</t>
  </si>
  <si>
    <t>Чистячий засіб</t>
  </si>
  <si>
    <t>Серветки</t>
  </si>
  <si>
    <t>Труба</t>
  </si>
  <si>
    <t>Розчинник</t>
  </si>
  <si>
    <t>Клей до плитки</t>
  </si>
  <si>
    <t>Серветка віскозна</t>
  </si>
  <si>
    <t>Шкребок кухонний</t>
  </si>
  <si>
    <t>Перчатки резинові</t>
  </si>
  <si>
    <t>Токен</t>
  </si>
  <si>
    <t>Короб під автомат</t>
  </si>
  <si>
    <t>Шпаклівка старт</t>
  </si>
  <si>
    <t>Шпаклівка фініш</t>
  </si>
  <si>
    <t>Ламінат</t>
  </si>
  <si>
    <t>Підкладка до ламін.</t>
  </si>
  <si>
    <t xml:space="preserve">З'днання </t>
  </si>
  <si>
    <t>Бочка пластмасова 40л</t>
  </si>
  <si>
    <t>Лампочка</t>
  </si>
  <si>
    <t>Всього по рах.1812/1</t>
  </si>
  <si>
    <t>відро з кришкою</t>
  </si>
  <si>
    <t>набір посуду 6 пр.</t>
  </si>
  <si>
    <t>миска</t>
  </si>
  <si>
    <t>ополонник</t>
  </si>
  <si>
    <t>бойлер</t>
  </si>
  <si>
    <t>тумба</t>
  </si>
  <si>
    <t>радіатор бімед.</t>
  </si>
  <si>
    <t>подовжувач</t>
  </si>
  <si>
    <t>тарілка</t>
  </si>
  <si>
    <t>салатник</t>
  </si>
  <si>
    <t>люстра</t>
  </si>
  <si>
    <t>дошка</t>
  </si>
  <si>
    <t>крісло офісне</t>
  </si>
  <si>
    <t>чайник електричний</t>
  </si>
  <si>
    <t>пилосмок</t>
  </si>
  <si>
    <t>корзина</t>
  </si>
  <si>
    <t>корзина для сміття</t>
  </si>
  <si>
    <t>підноси пластмасові</t>
  </si>
  <si>
    <t>совок і щітка</t>
  </si>
  <si>
    <t>папіротримачі</t>
  </si>
  <si>
    <t>лоточок</t>
  </si>
  <si>
    <t>відро</t>
  </si>
  <si>
    <t>драбина</t>
  </si>
  <si>
    <t>годинник</t>
  </si>
  <si>
    <t>тумбочка</t>
  </si>
  <si>
    <t>дошка під клавіатуру</t>
  </si>
  <si>
    <t>відро для сміття</t>
  </si>
  <si>
    <t>тачка</t>
  </si>
  <si>
    <t>люстри</t>
  </si>
  <si>
    <t>вогнегасники</t>
  </si>
  <si>
    <t>праска</t>
  </si>
  <si>
    <t xml:space="preserve">калькулятор </t>
  </si>
  <si>
    <t>світильник світлодіодний</t>
  </si>
  <si>
    <t>ліхтар вуличний</t>
  </si>
  <si>
    <t>електроконфорка</t>
  </si>
  <si>
    <t>табуретки</t>
  </si>
  <si>
    <t>термометр цифровий</t>
  </si>
  <si>
    <t>штори рулонні</t>
  </si>
  <si>
    <t>термометр інфрач.</t>
  </si>
  <si>
    <t>термометр інфрач.безконт.</t>
  </si>
  <si>
    <t>відро нерж.</t>
  </si>
  <si>
    <t>відро пластмасове</t>
  </si>
  <si>
    <t>гігрометр</t>
  </si>
  <si>
    <t>швабра</t>
  </si>
  <si>
    <t>бак 40л. нерж.</t>
  </si>
  <si>
    <t>таз нерж.</t>
  </si>
  <si>
    <t>таз для варіння</t>
  </si>
  <si>
    <t>миска 5л</t>
  </si>
  <si>
    <t>рулонні штори 3,64м</t>
  </si>
  <si>
    <t>двері металопласт.</t>
  </si>
  <si>
    <t>маршрутизатор</t>
  </si>
  <si>
    <t>роутер</t>
  </si>
  <si>
    <t>світильник</t>
  </si>
  <si>
    <t>піддон металевий</t>
  </si>
  <si>
    <t>тканинні ролети</t>
  </si>
  <si>
    <t>Захисні ролети</t>
  </si>
  <si>
    <t>Москітні сітки</t>
  </si>
  <si>
    <t>Кварцева лампа</t>
  </si>
  <si>
    <t>Магнітна дошка</t>
  </si>
  <si>
    <t>Шафа дитяча</t>
  </si>
  <si>
    <t>Господарча шафа</t>
  </si>
  <si>
    <t>Вішаки для рушників</t>
  </si>
  <si>
    <t>Пісочниці</t>
  </si>
  <si>
    <t>Дитяча машина</t>
  </si>
  <si>
    <t>Глобус</t>
  </si>
  <si>
    <t>Мікроскоп</t>
  </si>
  <si>
    <t>Ламінатор</t>
  </si>
  <si>
    <t>М'ячі</t>
  </si>
  <si>
    <t>Вішачки для рушників</t>
  </si>
  <si>
    <t>Тарілки</t>
  </si>
  <si>
    <t>Кружка</t>
  </si>
  <si>
    <t>Чашка</t>
  </si>
  <si>
    <t xml:space="preserve">Тази </t>
  </si>
  <si>
    <t>Глечик</t>
  </si>
  <si>
    <t>Молочник</t>
  </si>
  <si>
    <t>Бак нерж.</t>
  </si>
  <si>
    <t>Набір тубусів</t>
  </si>
  <si>
    <t>Урни під сміття</t>
  </si>
  <si>
    <t>Вивіска на д/с</t>
  </si>
  <si>
    <t>Смітниця</t>
  </si>
  <si>
    <t>Табурет під каструлі</t>
  </si>
  <si>
    <t>Стіл журнальний</t>
  </si>
  <si>
    <t>Стіл дитячий 2-х місний</t>
  </si>
  <si>
    <t>Сиіл інструм.</t>
  </si>
  <si>
    <t>Чайник</t>
  </si>
  <si>
    <t>Стіл кухонний</t>
  </si>
  <si>
    <t>Тарілка</t>
  </si>
  <si>
    <t>Столик журнальний</t>
  </si>
  <si>
    <t>Столик круглий</t>
  </si>
  <si>
    <t>Піддон</t>
  </si>
  <si>
    <t>Лава гімнастична</t>
  </si>
  <si>
    <t>Стінка гімнастична</t>
  </si>
  <si>
    <t>Вішалка для рушників</t>
  </si>
  <si>
    <t xml:space="preserve">Ліжко дитяче з матрасом </t>
  </si>
  <si>
    <t>Стенд</t>
  </si>
  <si>
    <t>Дрель ударна</t>
  </si>
  <si>
    <t>Світильники</t>
  </si>
  <si>
    <t>Лобзік електричний</t>
  </si>
  <si>
    <t>Ліжко дитяче</t>
  </si>
  <si>
    <t>Кушетка медична</t>
  </si>
  <si>
    <t>Стілець дитячий</t>
  </si>
  <si>
    <t>Стілець</t>
  </si>
  <si>
    <t>Антрисоль</t>
  </si>
  <si>
    <t>Крісла для відпочинку</t>
  </si>
  <si>
    <t>Комплект здоров'я</t>
  </si>
  <si>
    <t>Телефон</t>
  </si>
  <si>
    <t>Натирач для підлоги</t>
  </si>
  <si>
    <t>Тарілка декоративна</t>
  </si>
  <si>
    <t>Телефони</t>
  </si>
  <si>
    <t>Відро емаліроване</t>
  </si>
  <si>
    <t>Штучні квіти</t>
  </si>
  <si>
    <t xml:space="preserve">Відро </t>
  </si>
  <si>
    <t>Ножі</t>
  </si>
  <si>
    <t>Ніж</t>
  </si>
  <si>
    <t>Тази</t>
  </si>
  <si>
    <t>Виделка столова</t>
  </si>
  <si>
    <t>Ложка</t>
  </si>
  <si>
    <t>Ложка чайна</t>
  </si>
  <si>
    <t>Лічильник електричної енергії</t>
  </si>
  <si>
    <t>Ложки розливні</t>
  </si>
  <si>
    <t>Ложка гарнірна</t>
  </si>
  <si>
    <t>Вогнегасники</t>
  </si>
  <si>
    <t>Карнізи потолочні</t>
  </si>
  <si>
    <t>Карніз потолочний</t>
  </si>
  <si>
    <t>Накладка біла до карніза</t>
  </si>
  <si>
    <t>Салатник</t>
  </si>
  <si>
    <t>Шинковка</t>
  </si>
  <si>
    <t>Каток</t>
  </si>
  <si>
    <t>Підноси</t>
  </si>
  <si>
    <t>Розноси</t>
  </si>
  <si>
    <t>Кувшин</t>
  </si>
  <si>
    <t>Пательня</t>
  </si>
  <si>
    <t>Піднос великий</t>
  </si>
  <si>
    <t>Кастрюлі</t>
  </si>
  <si>
    <t>Горщик пластмасовий</t>
  </si>
  <si>
    <t>Подвазонники</t>
  </si>
  <si>
    <t>Горщики</t>
  </si>
  <si>
    <t>Вага</t>
  </si>
  <si>
    <t>Вага на підлогу</t>
  </si>
  <si>
    <t>Тачка</t>
  </si>
  <si>
    <t>Аптечка</t>
  </si>
  <si>
    <t>Сифон</t>
  </si>
  <si>
    <t>Палка гімнастична</t>
  </si>
  <si>
    <t>Комплект батирь</t>
  </si>
  <si>
    <t>Ваза для фруктів</t>
  </si>
  <si>
    <t>Штамп</t>
  </si>
  <si>
    <t>Гірка спіраль</t>
  </si>
  <si>
    <t>Ліано</t>
  </si>
  <si>
    <t>Пірамідки</t>
  </si>
  <si>
    <t>Чайник-кувшин</t>
  </si>
  <si>
    <t>Ковшик</t>
  </si>
  <si>
    <t>Електрочайник</t>
  </si>
  <si>
    <t>Електроводонагрівач</t>
  </si>
  <si>
    <t>Бойлер "атлантик"</t>
  </si>
  <si>
    <t>Вивіска об'ємна</t>
  </si>
  <si>
    <t>Болгарка</t>
  </si>
  <si>
    <t>Система подачі чорнил</t>
  </si>
  <si>
    <t>Сервіз кавовий</t>
  </si>
  <si>
    <t>М'які дитячі іграшки</t>
  </si>
  <si>
    <t>Коса</t>
  </si>
  <si>
    <t>Годинник</t>
  </si>
  <si>
    <t>Ключ закаточний</t>
  </si>
  <si>
    <t>Ялинка</t>
  </si>
  <si>
    <t>Гирлянда</t>
  </si>
  <si>
    <t>Ялинкові прикраси</t>
  </si>
  <si>
    <t>Лампа настільна</t>
  </si>
  <si>
    <t>Кастрюля</t>
  </si>
  <si>
    <t>Швейна машина</t>
  </si>
  <si>
    <t>Клавіатура</t>
  </si>
  <si>
    <t>Кухонний стелаж</t>
  </si>
  <si>
    <t>Дитячі шафи</t>
  </si>
  <si>
    <t>Дошка</t>
  </si>
  <si>
    <t>Дошка кухонна</t>
  </si>
  <si>
    <t>Фільтр</t>
  </si>
  <si>
    <t>Засувка повор.</t>
  </si>
  <si>
    <t>М'ячі великі</t>
  </si>
  <si>
    <t>М'ячі малі</t>
  </si>
  <si>
    <t>Брязкальця</t>
  </si>
  <si>
    <t>Секундомір</t>
  </si>
  <si>
    <t>Тонометр</t>
  </si>
  <si>
    <t>Пінцет</t>
  </si>
  <si>
    <t>Пузир для льоду</t>
  </si>
  <si>
    <t>Засіб зах. (токен)</t>
  </si>
  <si>
    <t>Лоток ниркоподібний</t>
  </si>
  <si>
    <t>Лупа</t>
  </si>
  <si>
    <t>Жалюзі горизонтальні</t>
  </si>
  <si>
    <t>Жалюзі вертикальні</t>
  </si>
  <si>
    <t>Ящик для білизни</t>
  </si>
  <si>
    <t>Смітниці</t>
  </si>
  <si>
    <t>Стійка під синтезатор</t>
  </si>
  <si>
    <t>Радіомікрофон</t>
  </si>
  <si>
    <t>Комплект комутації</t>
  </si>
  <si>
    <t>Комплект ножів</t>
  </si>
  <si>
    <t>Фігура бетонного гриба</t>
  </si>
  <si>
    <t>Табурет</t>
  </si>
  <si>
    <t>Електронагрівач</t>
  </si>
  <si>
    <t>Акустична колонка</t>
  </si>
  <si>
    <t>Стіл кольоровий</t>
  </si>
  <si>
    <t>Стіл дитячий з шухлядою</t>
  </si>
  <si>
    <t>Стенди</t>
  </si>
  <si>
    <t>Чайник з кришкою</t>
  </si>
  <si>
    <t>Фурнітура</t>
  </si>
  <si>
    <t>Закінчення подвійне</t>
  </si>
  <si>
    <t>Крісло для вихователя</t>
  </si>
  <si>
    <t>Міксер</t>
  </si>
  <si>
    <t>Миска пласмасова</t>
  </si>
  <si>
    <t>Стіл 2-х місний з шухлядами</t>
  </si>
  <si>
    <t>Стіл письмовий 1-но тумбовий</t>
  </si>
  <si>
    <t>Шафа гардеробна дит. 5 секцій</t>
  </si>
  <si>
    <t>Вішак дитячий для рушників</t>
  </si>
  <si>
    <t>Лава дитяча для роздягальні</t>
  </si>
  <si>
    <t>Тумбочка для посібників</t>
  </si>
  <si>
    <t>Ніж столовий</t>
  </si>
  <si>
    <t>Кастрюля нержав.</t>
  </si>
  <si>
    <t>Відро нержав.</t>
  </si>
  <si>
    <t>Ложка розливна</t>
  </si>
  <si>
    <t>Відро з пласт. Кришкою</t>
  </si>
  <si>
    <t>Піднос</t>
  </si>
  <si>
    <t>Таз</t>
  </si>
  <si>
    <t>Сушка для посуди</t>
  </si>
  <si>
    <t>Пилесмок</t>
  </si>
  <si>
    <t>Відро пластмасове</t>
  </si>
  <si>
    <t>Комплект стендів</t>
  </si>
  <si>
    <t>Стенд "Наші талановиті пальці"</t>
  </si>
  <si>
    <t>Стенд "Наша творчість"</t>
  </si>
  <si>
    <t>Електропраска</t>
  </si>
  <si>
    <t>Тумба з умивальником</t>
  </si>
  <si>
    <t>Миша</t>
  </si>
  <si>
    <t>Привід магн. Дисков.</t>
  </si>
  <si>
    <t>Пилесос</t>
  </si>
  <si>
    <t>Рулонні штори</t>
  </si>
  <si>
    <t>Жалюзі</t>
  </si>
  <si>
    <t>Магнітофон</t>
  </si>
  <si>
    <t>Радіоприймач</t>
  </si>
  <si>
    <t>Акваріум</t>
  </si>
  <si>
    <t>Набір дитячих меблів</t>
  </si>
  <si>
    <t>Дитячі меблі</t>
  </si>
  <si>
    <t>Шафа</t>
  </si>
  <si>
    <t>Обігрівачі</t>
  </si>
  <si>
    <t>Електрорадіаор</t>
  </si>
  <si>
    <t>Камін</t>
  </si>
  <si>
    <t>Електрорадіатор</t>
  </si>
  <si>
    <t>Комплект пуфів</t>
  </si>
  <si>
    <t>Ролети</t>
  </si>
  <si>
    <t>Накидка на крісло</t>
  </si>
  <si>
    <t>Годинники</t>
  </si>
  <si>
    <t>Скатертина</t>
  </si>
  <si>
    <t>Праска</t>
  </si>
  <si>
    <t>Підставка для квітів</t>
  </si>
  <si>
    <t>Тумба під мийки</t>
  </si>
  <si>
    <t>Картина</t>
  </si>
  <si>
    <t>Чашки</t>
  </si>
  <si>
    <t>Спідниці</t>
  </si>
  <si>
    <t>Вішалки для рушників</t>
  </si>
  <si>
    <t>Стенд "Символ України"</t>
  </si>
  <si>
    <t>Піч мікрохвильова</t>
  </si>
  <si>
    <t>Набір фруктів</t>
  </si>
  <si>
    <t>Вазон штучний</t>
  </si>
  <si>
    <t>Вазони</t>
  </si>
  <si>
    <t>Бра-світильник</t>
  </si>
  <si>
    <t>Екібана</t>
  </si>
  <si>
    <t>Салатнички</t>
  </si>
  <si>
    <t>Плафони</t>
  </si>
  <si>
    <t>Поливачка</t>
  </si>
  <si>
    <t>Парасолька</t>
  </si>
  <si>
    <t>Миска нержав.</t>
  </si>
  <si>
    <t>Ростомір напольний з механічними вагами</t>
  </si>
  <si>
    <t>Шумові яйця</t>
  </si>
  <si>
    <t>Бубенці на ручці</t>
  </si>
  <si>
    <t>Бубенці на браслеті</t>
  </si>
  <si>
    <t>Кастальєти</t>
  </si>
  <si>
    <t>Маракаси</t>
  </si>
  <si>
    <t>М'які іграшки</t>
  </si>
  <si>
    <t>Вази</t>
  </si>
  <si>
    <t>Стенд "Хроніка Квасилова"</t>
  </si>
  <si>
    <t>Декоративне дерево</t>
  </si>
  <si>
    <t>Композиція "Вінок"</t>
  </si>
  <si>
    <t>Композиція "Жаба і лелека"</t>
  </si>
  <si>
    <t>Картинки</t>
  </si>
  <si>
    <t>Тумбочки</t>
  </si>
  <si>
    <t>Посудосушка</t>
  </si>
  <si>
    <t>Кухонна поличка</t>
  </si>
  <si>
    <t>Друшлаг</t>
  </si>
  <si>
    <t>Вішалки</t>
  </si>
  <si>
    <t>Посудосушки</t>
  </si>
  <si>
    <t>Екібани</t>
  </si>
  <si>
    <t>Відра</t>
  </si>
  <si>
    <t>Миски</t>
  </si>
  <si>
    <t>Поливачки</t>
  </si>
  <si>
    <t>Кружки</t>
  </si>
  <si>
    <t>Віночки</t>
  </si>
  <si>
    <t>Декоративні картини</t>
  </si>
  <si>
    <t>Шумовка</t>
  </si>
  <si>
    <t>Борода, парик</t>
  </si>
  <si>
    <t>Гра "Парашут"</t>
  </si>
  <si>
    <t>Дошка магнітна крейдяна</t>
  </si>
  <si>
    <t>Столи</t>
  </si>
  <si>
    <t>Чайник емалірований</t>
  </si>
  <si>
    <t>Марокас</t>
  </si>
  <si>
    <t>Тамбурин</t>
  </si>
  <si>
    <t>Насос для накачування м'яча</t>
  </si>
  <si>
    <t>Мат настінний</t>
  </si>
  <si>
    <t>Дитячі стільці</t>
  </si>
  <si>
    <t>Килимові доріжки</t>
  </si>
  <si>
    <t>Квіти-подушка</t>
  </si>
  <si>
    <t>Спортивні футболки</t>
  </si>
  <si>
    <t>Радіатор біметалевий</t>
  </si>
  <si>
    <t>Електронна вага</t>
  </si>
  <si>
    <t>Іграшка Їжак</t>
  </si>
  <si>
    <t>Іграшка Цукерка</t>
  </si>
  <si>
    <t>Іграшка квітка-семиквітка</t>
  </si>
  <si>
    <t>Стенди "Лялька-мотанка"</t>
  </si>
  <si>
    <t>Бактерицидна лампа</t>
  </si>
  <si>
    <t>Ігровий комплекс</t>
  </si>
  <si>
    <t>Спортивний атрибут помпон</t>
  </si>
  <si>
    <t>Сітка спортивна</t>
  </si>
  <si>
    <t>Тумба під мийку</t>
  </si>
  <si>
    <t>Жалюзі віконні</t>
  </si>
  <si>
    <t>Пісочниця</t>
  </si>
  <si>
    <t>Картоплем'ялка</t>
  </si>
  <si>
    <t>Мантоварка</t>
  </si>
  <si>
    <t>Тази емаліровані</t>
  </si>
  <si>
    <t>Щит пожежний</t>
  </si>
  <si>
    <t>Лопата пожежна</t>
  </si>
  <si>
    <t>Відро пожежне</t>
  </si>
  <si>
    <t>Лом пожежний</t>
  </si>
  <si>
    <t>Сокира пожежна</t>
  </si>
  <si>
    <t>Стенд з символікою</t>
  </si>
  <si>
    <t>Костюм "Осінь"</t>
  </si>
  <si>
    <t>Екран</t>
  </si>
  <si>
    <t>Коврик гумовий д/е</t>
  </si>
  <si>
    <t>Салатник-тарілка</t>
  </si>
  <si>
    <t>Бойлер</t>
  </si>
  <si>
    <t>Салатнік</t>
  </si>
  <si>
    <t>Вилка</t>
  </si>
  <si>
    <t>Відро із кришкою</t>
  </si>
  <si>
    <t>Рушники</t>
  </si>
  <si>
    <t>Бра</t>
  </si>
  <si>
    <t>Стенд з кишенею</t>
  </si>
  <si>
    <t>Стенд рулон</t>
  </si>
  <si>
    <t>Стенд стрічка</t>
  </si>
  <si>
    <t>Карніз</t>
  </si>
  <si>
    <t>Ніж спеціальний</t>
  </si>
  <si>
    <t>Котел</t>
  </si>
  <si>
    <t>Тарілка десертна</t>
  </si>
  <si>
    <t>Тарілка супова</t>
  </si>
  <si>
    <t>Покриття для підлоги</t>
  </si>
  <si>
    <t>доріжка килимова</t>
  </si>
  <si>
    <t>рушники</t>
  </si>
  <si>
    <t>серветки</t>
  </si>
  <si>
    <t>наволочки</t>
  </si>
  <si>
    <t>скатертина</t>
  </si>
  <si>
    <t>ширма для ляльк.театру</t>
  </si>
  <si>
    <t>рушники махрові</t>
  </si>
  <si>
    <t>матраци дитячі</t>
  </si>
  <si>
    <t>подушки дитячі</t>
  </si>
  <si>
    <t>доріжка</t>
  </si>
  <si>
    <t>ковдра дитяча</t>
  </si>
  <si>
    <t>пелюшки</t>
  </si>
  <si>
    <t>комплект дит. Постелі</t>
  </si>
  <si>
    <t>покривала дитячі</t>
  </si>
  <si>
    <t>лабрикени</t>
  </si>
  <si>
    <t>тюль</t>
  </si>
  <si>
    <t>рушник махровий</t>
  </si>
  <si>
    <t>халат</t>
  </si>
  <si>
    <t>халат прибиральниці</t>
  </si>
  <si>
    <t>рушник</t>
  </si>
  <si>
    <t>Рахунок рах. 1511</t>
  </si>
  <si>
    <t>Борошно</t>
  </si>
  <si>
    <t>кг</t>
  </si>
  <si>
    <t>Батон</t>
  </si>
  <si>
    <t>Хліб</t>
  </si>
  <si>
    <t>Сир твердий</t>
  </si>
  <si>
    <t>Какао</t>
  </si>
  <si>
    <t>Масло</t>
  </si>
  <si>
    <t>Рис</t>
  </si>
  <si>
    <t>Мед</t>
  </si>
  <si>
    <t>Дріжджі</t>
  </si>
  <si>
    <t>Олія</t>
  </si>
  <si>
    <t>Риба</t>
  </si>
  <si>
    <t>Четвертина куряча</t>
  </si>
  <si>
    <t>Манка</t>
  </si>
  <si>
    <t>Цукор</t>
  </si>
  <si>
    <t>Зелений горошок</t>
  </si>
  <si>
    <t>Чай</t>
  </si>
  <si>
    <t>Гречка</t>
  </si>
  <si>
    <t>Горох</t>
  </si>
  <si>
    <t>Пшенична</t>
  </si>
  <si>
    <t>Вівсяна</t>
  </si>
  <si>
    <t>Ванілін</t>
  </si>
  <si>
    <t>Лист лавровий</t>
  </si>
  <si>
    <t>Лимонна кислота</t>
  </si>
  <si>
    <t>Яйця</t>
  </si>
  <si>
    <t>Напій кавовий</t>
  </si>
  <si>
    <t>Сухофрукти</t>
  </si>
  <si>
    <t>Печиво</t>
  </si>
  <si>
    <t>Томат</t>
  </si>
  <si>
    <t>Сік</t>
  </si>
  <si>
    <t>л</t>
  </si>
  <si>
    <t>Компот вишневий</t>
  </si>
  <si>
    <t>Компот алича</t>
  </si>
  <si>
    <t>Повидло</t>
  </si>
  <si>
    <t>Сіль</t>
  </si>
  <si>
    <t>Крохмаль</t>
  </si>
  <si>
    <t>Макарони</t>
  </si>
  <si>
    <t>Картопля</t>
  </si>
  <si>
    <t>Морква</t>
  </si>
  <si>
    <t>Цибуля</t>
  </si>
  <si>
    <t>Буряк</t>
  </si>
  <si>
    <t>Капуста</t>
  </si>
  <si>
    <t>Ізюм</t>
  </si>
  <si>
    <t>Часник</t>
  </si>
  <si>
    <t>Капуста квашена</t>
  </si>
  <si>
    <t>Огірки</t>
  </si>
  <si>
    <t>Огірки сол.</t>
  </si>
  <si>
    <t>Варення</t>
  </si>
  <si>
    <t>Всього по рах. 1511</t>
  </si>
  <si>
    <t>Шпателі</t>
  </si>
  <si>
    <t>Гігрометр</t>
  </si>
  <si>
    <t>Рукавички нестерильні</t>
  </si>
  <si>
    <t>Термометр мед.цифр.</t>
  </si>
  <si>
    <t>Антисептик</t>
  </si>
  <si>
    <t>Маска</t>
  </si>
  <si>
    <t>Шприц</t>
  </si>
  <si>
    <t>Медикаменти</t>
  </si>
  <si>
    <t>Всього по рах. 1512</t>
  </si>
  <si>
    <t>Грунтівка</t>
  </si>
  <si>
    <t>Бетоноконтакт</t>
  </si>
  <si>
    <t>Всього по рах. 1513</t>
  </si>
  <si>
    <t>Бочка</t>
  </si>
  <si>
    <t>Банки</t>
  </si>
  <si>
    <t>Всього по рах. 1516</t>
  </si>
  <si>
    <t>Документація</t>
  </si>
  <si>
    <t>Документація (утеплення фасаду)</t>
  </si>
  <si>
    <t>Документація (реставрація будівлі)</t>
  </si>
  <si>
    <t>Докум.(на добудову)</t>
  </si>
  <si>
    <t>Сертифікат кап.рем.(утеплення)</t>
  </si>
  <si>
    <t>Всього матеріальних цінностей на суму: 4921328,25 грн. ( Чотири мільйони дев'ятсот двадцять одна тисяча триста двадцять вісім грн. 25 коп.)</t>
  </si>
  <si>
    <t>Проектно-кошторисна документація по об’єкту "Капітальний ремонт проїжджої частини вул.Вишнева в смт.Квасилів")</t>
  </si>
  <si>
    <t>Всього по рах.1216</t>
  </si>
  <si>
    <t>Всього матеріальних цінностей на суму: 241224,00грн. ( Двісті сорок одна тисяча двісті двадцять чотири грн. 00 коп.)</t>
  </si>
  <si>
    <t>Додаток 17</t>
  </si>
  <si>
    <t>№ з/п</t>
  </si>
  <si>
    <t>Найменування</t>
  </si>
  <si>
    <t>кількість</t>
  </si>
  <si>
    <t>Одиниця виміру</t>
  </si>
  <si>
    <t>Балансова вартість (грн.)</t>
  </si>
  <si>
    <t>Сума зносу (грн.)</t>
  </si>
  <si>
    <t>Інвентарний (номенклатурний номер)</t>
  </si>
  <si>
    <t>шт</t>
  </si>
  <si>
    <t>Рахунок 1014</t>
  </si>
  <si>
    <t>Рахунок 1016</t>
  </si>
  <si>
    <t>Всього рах.1014:</t>
  </si>
  <si>
    <t>Всього рах.1113:</t>
  </si>
  <si>
    <t>-Білоус Тетяни Йосипівни - головного бухгалтера Квасилівської селищної ради;</t>
  </si>
  <si>
    <t xml:space="preserve">            Ми, що нижче підписалися, члени комісії з реорганізації Квасилівської селищної ради, затвердженої рішенням сесії Рівненської міської ради від 24.12.2020р. №21 "Про реорганізацію Квасилівської селищної ради шляхом приєднання до Рівненської міської ради", розпорядженням міського голови від 24.12.2020р. №1113-р "Про створення комісій з питань прийняття об"єктів у комунальну власність Рівненської міської територіальної громади", у складі:</t>
  </si>
  <si>
    <t>Введення в експлуатацію</t>
  </si>
  <si>
    <t>Технічна документ. Веселка</t>
  </si>
  <si>
    <t>рахунок 1812/2</t>
  </si>
  <si>
    <t>рахунок 1216</t>
  </si>
  <si>
    <t>Технічна док.май.Пісчанка</t>
  </si>
  <si>
    <t>Всього рах.1812/2</t>
  </si>
  <si>
    <t>Всього рах.1216</t>
  </si>
  <si>
    <t>Разом</t>
  </si>
  <si>
    <t xml:space="preserve"> </t>
  </si>
  <si>
    <t>Будинок селищної ради</t>
  </si>
  <si>
    <t>Всього рах.1013</t>
  </si>
  <si>
    <t>Системний блок АМД (к-тсек)</t>
  </si>
  <si>
    <t>Друк.маш"Ohtsma SP 51 (к-сек)</t>
  </si>
  <si>
    <t>Системний блок АМД (к-тП-к)</t>
  </si>
  <si>
    <t>Монітор LC (к-т П-к)</t>
  </si>
  <si>
    <t>МоніторTET ASUS VW193</t>
  </si>
  <si>
    <t>Принтер HP Laseret 1005(к-тбух</t>
  </si>
  <si>
    <t>Монітор ТFT 19 (к-т В-об)</t>
  </si>
  <si>
    <t>Принтет лазерний (К-т бух)</t>
  </si>
  <si>
    <t>Комп'ютер (к-т секр)</t>
  </si>
  <si>
    <t>Ком'ют перс (к-т юриста)</t>
  </si>
  <si>
    <t>Мульт.акуст кмпл.(к-тП-к)</t>
  </si>
  <si>
    <t>Персональний комп.(к-тбух)</t>
  </si>
  <si>
    <t>Ноутбук к-т голови</t>
  </si>
  <si>
    <t>Персональний комп.(к-т бух)</t>
  </si>
  <si>
    <t>Персональний комп. (к-т бух)</t>
  </si>
  <si>
    <t>Принтер лазерн.(к-т сек.)</t>
  </si>
  <si>
    <t>Ноутбук  "Асеr к-т голови</t>
  </si>
  <si>
    <t>Фотокамера Panasonic</t>
  </si>
  <si>
    <t>БФП Принтер лазер. (к-т секр)</t>
  </si>
  <si>
    <t>Всього рах. 1016</t>
  </si>
  <si>
    <t>Рахунок рах. 1113</t>
  </si>
  <si>
    <t>Відеореєстр. 16-ти кан (к.сек)</t>
  </si>
  <si>
    <t>Стіл  письмовий(к-т бух.)</t>
  </si>
  <si>
    <t>Стіл письмовий (к-т бух)</t>
  </si>
  <si>
    <t>Стіл письмовий(к-т бух)</t>
  </si>
  <si>
    <t>Стіл тумба (к-т бух)</t>
  </si>
  <si>
    <t>Шафа для паперів</t>
  </si>
  <si>
    <t>Шафа металічна</t>
  </si>
  <si>
    <t>Шафа одежна</t>
  </si>
  <si>
    <t>Крісло "Ізо -ВНК"</t>
  </si>
  <si>
    <t>Вього по рах 1812/2</t>
  </si>
  <si>
    <t>Тумбочка (к-т бух)</t>
  </si>
  <si>
    <t>Факс Панасонік к-т голови</t>
  </si>
  <si>
    <t>Холодильник Норд</t>
  </si>
  <si>
    <t>Шафа книжна (к-т бух.)</t>
  </si>
  <si>
    <t>Пенал (к-т бух)</t>
  </si>
  <si>
    <t>Шафа одежна (к-т гол.бух)</t>
  </si>
  <si>
    <t>Шафа одежна (к-т бух)</t>
  </si>
  <si>
    <t>шт.</t>
  </si>
  <si>
    <t>НВ4-піч Whirpol MWD119WH</t>
  </si>
  <si>
    <t>Носій інформації HDD(к-т секретаря)</t>
  </si>
  <si>
    <t>Диван</t>
  </si>
  <si>
    <t>Міжкімнатні блоки</t>
  </si>
  <si>
    <t>Блок живлення (к-т секр.)</t>
  </si>
  <si>
    <t>Шафа книжна (к-т гол.бух.заст)</t>
  </si>
  <si>
    <t>Електродрель</t>
  </si>
  <si>
    <t>Крісо "Ізо-ВНК"</t>
  </si>
  <si>
    <t>Крісло "Перфет"</t>
  </si>
  <si>
    <t>Сейф металічний</t>
  </si>
  <si>
    <t>Водонгрівач електричний Atlantic (к-т вбир.)</t>
  </si>
  <si>
    <t>Коврове покриття (м)</t>
  </si>
  <si>
    <t>Конвектор елетричний Atlantic (к-т вбир.)</t>
  </si>
  <si>
    <t>Стрімянка</t>
  </si>
  <si>
    <t>Магнітола СД</t>
  </si>
  <si>
    <t>Конвектор елетричний Atlantic (к-т бухг.)</t>
  </si>
  <si>
    <t>Вогнегасник ВВ-З</t>
  </si>
  <si>
    <t>Всього по рах.1113</t>
  </si>
  <si>
    <t>Модем зовнішіній</t>
  </si>
  <si>
    <t>Всього по рах.1812/2</t>
  </si>
  <si>
    <t>Персональний ком'ютер</t>
  </si>
  <si>
    <t>Рахунок рах. 1812/2</t>
  </si>
  <si>
    <t>Рахунок 1517</t>
  </si>
  <si>
    <t>Всього по рах.1517</t>
  </si>
  <si>
    <t>Технічний паспорт Адмін приміщення Селищної ради</t>
  </si>
  <si>
    <t>Всього по рах. 1216</t>
  </si>
  <si>
    <t>Бензин автомобільний (10л)</t>
  </si>
  <si>
    <t>тал.</t>
  </si>
  <si>
    <t>Паливо дизельне (10л)</t>
  </si>
  <si>
    <t>Всього по рах.2213</t>
  </si>
  <si>
    <t>Роутер Wi-Fi TP-Link к-т сек.</t>
  </si>
  <si>
    <t>-Зойкіна Андрія Володимировича - спеціаліста юрисконсульта Квасилівської селищної ради</t>
  </si>
  <si>
    <t>11130001-3</t>
  </si>
  <si>
    <t>1113022-24</t>
  </si>
  <si>
    <t>11130018-19</t>
  </si>
  <si>
    <t>11130016-17</t>
  </si>
  <si>
    <t>1113009-10</t>
  </si>
  <si>
    <t>11130014-15</t>
  </si>
  <si>
    <t>11130028-29</t>
  </si>
  <si>
    <t>Стіл комп'ютерний з бокс. (к-т гол.бух.)</t>
  </si>
  <si>
    <t>Стілець КО</t>
  </si>
  <si>
    <t>Принтер лазерний  1010(к-т П/к</t>
  </si>
  <si>
    <t>IP-Камера ZetPro ZIP-2AFI-40 Приміщення селищної ради</t>
  </si>
  <si>
    <t>IP-Камера ZetPro ZIP-2224 S5 DPF- 40 вул.Рівненська</t>
  </si>
  <si>
    <t>IP-Камера ZetPro ZIP-2224 S5 DPF- 40 вул.Молодіжна</t>
  </si>
  <si>
    <t>Рахунок1216</t>
  </si>
  <si>
    <t>Рахунок 2213</t>
  </si>
  <si>
    <t>Рахунок 1013</t>
  </si>
  <si>
    <t>-Зойкін Андрій Володимирович - спеціаліста юрисконсульта Квасилівської селищної ради</t>
  </si>
  <si>
    <t>Водопровід вул.Коротка (труби поліетиленові довжина - 380 м.  Ø 100 мм; футляр із сталевих труб Ø 250 мм довжина 16 м)</t>
  </si>
  <si>
    <t>м</t>
  </si>
  <si>
    <t>Всього рах.1013:</t>
  </si>
  <si>
    <t>яке передається на баланс Управління земельних відносин  виконавчого комітету Рівненської міської ради</t>
  </si>
  <si>
    <t>Всього: рах 1014</t>
  </si>
  <si>
    <t>Рахунок1512</t>
  </si>
  <si>
    <t>Рахунок1513</t>
  </si>
  <si>
    <t>Рахунок1516</t>
  </si>
  <si>
    <t>Всього матеріальних цінностей на суму: 205700,59грн. (Двісті п'ять тисяч сімсот грн. 59 коп.)</t>
  </si>
  <si>
    <t>яке передається на баланс виконавчого комітету Рівненської міської ради</t>
  </si>
  <si>
    <t xml:space="preserve"> Всього матеріальних цінностей на суму: 91846,00 грн. (Дев'ятносто одна тисяча вісімсот сорок шість грн. 00 коп.</t>
  </si>
  <si>
    <t>Огорожа  дит.майданчика Піщанка вул.Вишнева</t>
  </si>
  <si>
    <t>Детальний план території смт.Квасилів (Технічний звіт інженерно-геодезичні вишукування для розроблення детального плану території забудови кварталу індивідуальної забудови в смт Квасилів Рівненського району Рівненської області (Шифр:16-03/154) Том 1 Інженерно-геодезичні вишукування Книга 1 Пояснювальна записка з доатками) 2016рік</t>
  </si>
  <si>
    <t xml:space="preserve">Детальний план території 7,0га(вул.Зелена район Школа) ( Детальний план території  кварталу забудови орієнтованою площею 7 га на території Квасилівської селищної ради   Рівненського району Рівненської області ШИФР : 16-03/5 Том 1. Пояснювальна записка, вихідні дані: ЗМБП 16-03/5-ПЗ. Том2. Графічні матеріали: ЗМБП 16-03/5-ДПТ-1-ДПТ-6, 2016 рік </t>
  </si>
  <si>
    <t>Детальний план території 9,2 га (вул.Берегова-Зелена)( Детальний план території забудови кварталу індивідуальної забудови орієнтованою площею 9.2 га в смт Квасилів Рівненського району Рівненської області ШИФР : 16-03/154 Том1. Пояснювальна записка, вихідні дані: ЗМБП 16-03/154-ПЗ. Том2.Графічні матеріали: ЗМБП 16-03/154-ДПТ-1-ДПТ-6, 2016 рік</t>
  </si>
  <si>
    <t>Детальний план забудови площею 3,0га смт.Квасилів (Детальний план території кварталу забудови на земельній ділянці орієнтованою площею 3,0га в смт Квасилів Рівненського району Рівненської області Том 1. Пояснювальна записка, вихідні дані: ЗМБП 17-03/26-ПЗ. Том2. Графічні матеріали: ЗМБП 17-03/26-(МД)ДПТ-2017</t>
  </si>
  <si>
    <t xml:space="preserve">Топографо-геодезична зйомка масштабом 1:2000 площею 419,9682 га смт.Квасилів Рівненського району Рівненської області (Технічний звіт про виконання Топографо-геодезичних робіт для розроблення генерального плану забудови  смт Квасилів на території Квасилівської селищної ради Рівненського району Рівненської області) 2019р. </t>
  </si>
  <si>
    <t>Нежитлове приміщення буд.Рівненська,1б/б (ГФзГП"Правопорядок")</t>
  </si>
  <si>
    <t xml:space="preserve">  </t>
  </si>
  <si>
    <t>Додаток 19</t>
  </si>
  <si>
    <t>Всього матеріальних цінностей на суму: 16434,00грн. ( Шістнадцять   тисяч чотириста  тридцять чотири грн. 00 коп.)</t>
  </si>
  <si>
    <t>Принтер Canon</t>
  </si>
  <si>
    <t>Багатофунк.пристрій Canon</t>
  </si>
  <si>
    <t>Всього матеріальних цінностей на суму: 635868,65 грн. ( Шістсот тридцять п'ять тисяч вісімсот шістдесят вісім  грн. 65 коп.)</t>
  </si>
  <si>
    <t>Всього матеріальних цінностей на суму: 366623,69 грн. ( Триста шістдесят шість тисяч шістот двадцять три грн. 69 коп.)</t>
  </si>
  <si>
    <t>яке передається на баланс Управління житлово-комунального господарства виконавчого комітету Рівненської міської ради</t>
  </si>
  <si>
    <t>яке передається на баланс Управління комунальною власністю виконавчого комітету Рівненської міської ради</t>
  </si>
  <si>
    <t>яке передається на баланс Комунальному підприємству "Спецкомбінат- ритуальна служба"   Рівненської міської ради</t>
  </si>
  <si>
    <t>яке передається на баланс Комунальному підприємства "Міськсвітло" Рівненської міської ради</t>
  </si>
  <si>
    <t>яке передається на баланс  Комунальному підприємству - Рівненський міський трест зеленого господарства</t>
  </si>
  <si>
    <t>яке передається на баланс Комунальному Рівненському шляхово-експлуатаційному управлінню автомобільних доріг</t>
  </si>
  <si>
    <t xml:space="preserve">яке передається на баланс  Управлінню у справах сім'ї, молоді та спорту виконавчого комітету Рівненської міської ради </t>
  </si>
  <si>
    <t xml:space="preserve">яке передається на баланс  Управлінню культури і туризму виконавчого комітету Рівненської міської ради </t>
  </si>
  <si>
    <t>яке передається на баланс  Комунальному закладу «Рівненський міський центр фізичного здоров’я населення «Спорт для всіх» Рівненської міської ради</t>
  </si>
  <si>
    <t>яке передається на баланс Комунальному автотранспортному підприємству 1728 Рівненської міської ради</t>
  </si>
  <si>
    <t>яке передається на баланс Комунальному закладу "Рівненський міський палац культури" Рівненської міської ради</t>
  </si>
  <si>
    <t xml:space="preserve">яке передається на баланс Управлінню забезпечення надання адміністративних послуг Рівненської міської ради  </t>
  </si>
  <si>
    <t>яке передається на баланс Управлінню праці та соціального захисту населення виконавчого комітету Рівненської міської ради</t>
  </si>
  <si>
    <t>яке передається на баланс Управлінню капітального будівництва виконавчого комітету Рівненської міської ради</t>
  </si>
  <si>
    <t xml:space="preserve">яке передається на баланс Квасилівському  дошкільному навчальному закладу (ясла-садок) </t>
  </si>
  <si>
    <t>Секретар міської ради                                                          В. Шакирзян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</si>
</sst>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18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6" fillId="0" borderId="1" xfId="0" applyFont="1" applyBorder="1"/>
    <xf numFmtId="0" fontId="4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vertical="center"/>
    </xf>
    <xf numFmtId="0" fontId="9" fillId="0" borderId="1" xfId="0" applyFont="1" applyBorder="1"/>
    <xf numFmtId="2" fontId="9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2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2" fontId="9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/>
    </xf>
    <xf numFmtId="164" fontId="7" fillId="0" borderId="1" xfId="1" applyFont="1" applyBorder="1"/>
    <xf numFmtId="0" fontId="7" fillId="0" borderId="1" xfId="0" applyFont="1" applyBorder="1" applyAlignment="1">
      <alignment horizont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2" fontId="13" fillId="0" borderId="1" xfId="0" applyNumberFormat="1" applyFont="1" applyBorder="1"/>
    <xf numFmtId="0" fontId="7" fillId="0" borderId="1" xfId="0" applyFont="1" applyBorder="1" applyAlignment="1">
      <alignment horizontal="left" vertical="center"/>
    </xf>
    <xf numFmtId="2" fontId="7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3" fillId="0" borderId="0" xfId="0" applyNumberFormat="1" applyFont="1"/>
    <xf numFmtId="0" fontId="11" fillId="2" borderId="1" xfId="0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2" fontId="18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0" fillId="0" borderId="0" xfId="0" applyBorder="1" applyAlignment="1">
      <alignment wrapText="1"/>
    </xf>
    <xf numFmtId="2" fontId="13" fillId="0" borderId="0" xfId="0" applyNumberFormat="1" applyFont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2" fontId="7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/>
    <xf numFmtId="2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/>
    <xf numFmtId="2" fontId="2" fillId="0" borderId="0" xfId="0" applyNumberFormat="1" applyFont="1"/>
    <xf numFmtId="2" fontId="9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left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right" vertical="center" wrapText="1"/>
    </xf>
    <xf numFmtId="2" fontId="11" fillId="0" borderId="1" xfId="0" applyNumberFormat="1" applyFont="1" applyBorder="1" applyAlignment="1">
      <alignment vertical="center"/>
    </xf>
    <xf numFmtId="2" fontId="0" fillId="0" borderId="0" xfId="0" applyNumberFormat="1"/>
    <xf numFmtId="1" fontId="11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right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1" fontId="9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right" vertical="center" wrapText="1"/>
    </xf>
    <xf numFmtId="165" fontId="10" fillId="0" borderId="3" xfId="0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/>
    </xf>
    <xf numFmtId="2" fontId="1" fillId="0" borderId="0" xfId="0" applyNumberFormat="1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/>
    <xf numFmtId="2" fontId="13" fillId="0" borderId="1" xfId="0" applyNumberFormat="1" applyFont="1" applyBorder="1"/>
    <xf numFmtId="0" fontId="0" fillId="0" borderId="0" xfId="0" applyAlignment="1"/>
    <xf numFmtId="0" fontId="5" fillId="0" borderId="0" xfId="0" applyFont="1" applyAlignment="1">
      <alignment horizontal="center"/>
    </xf>
    <xf numFmtId="0" fontId="27" fillId="0" borderId="1" xfId="0" applyFont="1" applyBorder="1"/>
    <xf numFmtId="2" fontId="26" fillId="0" borderId="1" xfId="0" applyNumberFormat="1" applyFont="1" applyBorder="1" applyAlignment="1">
      <alignment horizontal="center"/>
    </xf>
    <xf numFmtId="2" fontId="26" fillId="0" borderId="1" xfId="0" applyNumberFormat="1" applyFont="1" applyBorder="1"/>
    <xf numFmtId="0" fontId="11" fillId="0" borderId="0" xfId="0" applyFont="1" applyBorder="1"/>
    <xf numFmtId="0" fontId="14" fillId="0" borderId="0" xfId="0" applyFont="1" applyBorder="1"/>
    <xf numFmtId="0" fontId="14" fillId="0" borderId="0" xfId="0" applyFont="1" applyBorder="1" applyAlignment="1">
      <alignment wrapText="1"/>
    </xf>
    <xf numFmtId="2" fontId="14" fillId="0" borderId="0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1" fillId="0" borderId="2" xfId="0" applyFont="1" applyBorder="1"/>
    <xf numFmtId="0" fontId="14" fillId="0" borderId="2" xfId="0" applyFont="1" applyBorder="1"/>
    <xf numFmtId="0" fontId="14" fillId="0" borderId="2" xfId="0" applyFont="1" applyBorder="1" applyAlignment="1">
      <alignment wrapText="1"/>
    </xf>
    <xf numFmtId="2" fontId="14" fillId="0" borderId="2" xfId="0" applyNumberFormat="1" applyFont="1" applyBorder="1" applyAlignment="1">
      <alignment horizontal="center"/>
    </xf>
    <xf numFmtId="0" fontId="0" fillId="0" borderId="2" xfId="0" applyBorder="1"/>
    <xf numFmtId="2" fontId="6" fillId="0" borderId="1" xfId="0" applyNumberFormat="1" applyFont="1" applyBorder="1"/>
    <xf numFmtId="0" fontId="10" fillId="3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vertical="center"/>
    </xf>
    <xf numFmtId="2" fontId="20" fillId="0" borderId="1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2" fontId="20" fillId="0" borderId="0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49" fontId="4" fillId="0" borderId="0" xfId="0" applyNumberFormat="1" applyFont="1" applyAlignment="1">
      <alignment horizontal="justify" wrapText="1"/>
    </xf>
    <xf numFmtId="0" fontId="5" fillId="0" borderId="0" xfId="0" applyFont="1" applyAlignment="1">
      <alignment horizontal="center"/>
    </xf>
    <xf numFmtId="0" fontId="4" fillId="2" borderId="0" xfId="0" applyFont="1" applyFill="1" applyAlignment="1">
      <alignment horizontal="justify" wrapText="1"/>
    </xf>
    <xf numFmtId="0" fontId="4" fillId="0" borderId="0" xfId="0" applyFont="1" applyAlignment="1">
      <alignment horizontal="justify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49" fontId="4" fillId="0" borderId="0" xfId="0" applyNumberFormat="1" applyFont="1" applyAlignment="1">
      <alignment wrapText="1"/>
    </xf>
    <xf numFmtId="0" fontId="6" fillId="2" borderId="0" xfId="0" applyFont="1" applyFill="1" applyAlignment="1">
      <alignment wrapText="1"/>
    </xf>
    <xf numFmtId="0" fontId="0" fillId="0" borderId="0" xfId="0" applyAlignment="1"/>
    <xf numFmtId="0" fontId="5" fillId="2" borderId="0" xfId="0" applyFont="1" applyFill="1" applyBorder="1" applyAlignment="1">
      <alignment wrapText="1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4"/>
  <sheetViews>
    <sheetView topLeftCell="A78" zoomScaleNormal="100" workbookViewId="0">
      <selection activeCell="B294" sqref="B294:G294"/>
    </sheetView>
  </sheetViews>
  <sheetFormatPr defaultRowHeight="15" x14ac:dyDescent="0.25"/>
  <cols>
    <col min="1" max="1" width="5.42578125" style="22" customWidth="1"/>
    <col min="2" max="2" width="25.85546875" customWidth="1"/>
    <col min="3" max="3" width="8.7109375" customWidth="1"/>
    <col min="4" max="4" width="10.85546875" style="21" customWidth="1"/>
    <col min="5" max="5" width="7.42578125" customWidth="1"/>
    <col min="6" max="6" width="7.85546875" customWidth="1"/>
    <col min="7" max="7" width="10.140625" style="22" customWidth="1"/>
    <col min="8" max="8" width="10.85546875" customWidth="1"/>
  </cols>
  <sheetData>
    <row r="1" spans="1:9" ht="15.75" x14ac:dyDescent="0.25">
      <c r="G1" s="75"/>
      <c r="H1" s="97" t="s">
        <v>0</v>
      </c>
    </row>
    <row r="2" spans="1:9" ht="15.75" x14ac:dyDescent="0.25">
      <c r="A2" s="23"/>
      <c r="B2" s="172" t="s">
        <v>242</v>
      </c>
      <c r="C2" s="172"/>
      <c r="D2" s="172"/>
      <c r="E2" s="172"/>
      <c r="F2" s="172"/>
      <c r="G2" s="172"/>
      <c r="H2" s="172"/>
      <c r="I2" s="129"/>
    </row>
    <row r="3" spans="1:9" ht="15.75" x14ac:dyDescent="0.25">
      <c r="A3" s="23"/>
      <c r="B3" s="172" t="s">
        <v>1449</v>
      </c>
      <c r="C3" s="172"/>
      <c r="D3" s="172"/>
      <c r="E3" s="172"/>
      <c r="F3" s="172"/>
      <c r="G3" s="172"/>
      <c r="H3" s="172"/>
      <c r="I3" s="128"/>
    </row>
    <row r="4" spans="1:9" ht="15.75" hidden="1" x14ac:dyDescent="0.25">
      <c r="A4" s="29"/>
      <c r="B4" s="2"/>
      <c r="C4" s="2"/>
      <c r="D4" s="5"/>
      <c r="E4" s="2"/>
      <c r="F4" s="2"/>
      <c r="G4" s="29"/>
      <c r="H4" s="2"/>
      <c r="I4" s="1"/>
    </row>
    <row r="5" spans="1:9" ht="96.75" hidden="1" customHeight="1" x14ac:dyDescent="0.25">
      <c r="A5" s="174" t="s">
        <v>1340</v>
      </c>
      <c r="B5" s="174"/>
      <c r="C5" s="174"/>
      <c r="D5" s="174"/>
      <c r="E5" s="174"/>
      <c r="F5" s="174"/>
      <c r="G5" s="174"/>
      <c r="H5" s="174"/>
      <c r="I5" s="1"/>
    </row>
    <row r="6" spans="1:9" ht="16.5" hidden="1" customHeight="1" x14ac:dyDescent="0.25">
      <c r="A6" s="171"/>
      <c r="B6" s="171"/>
      <c r="C6" s="171"/>
      <c r="D6" s="171"/>
      <c r="E6" s="171"/>
      <c r="F6" s="171"/>
      <c r="G6" s="171"/>
      <c r="H6" s="171"/>
      <c r="I6" s="1"/>
    </row>
    <row r="7" spans="1:9" ht="15" hidden="1" customHeight="1" x14ac:dyDescent="0.25">
      <c r="A7" s="171"/>
      <c r="B7" s="171"/>
      <c r="C7" s="171"/>
      <c r="D7" s="171"/>
      <c r="E7" s="171"/>
      <c r="F7" s="171"/>
      <c r="G7" s="171"/>
      <c r="H7" s="171"/>
      <c r="I7" s="1"/>
    </row>
    <row r="8" spans="1:9" ht="14.25" hidden="1" customHeight="1" x14ac:dyDescent="0.25">
      <c r="A8" s="171"/>
      <c r="B8" s="171"/>
      <c r="C8" s="171"/>
      <c r="D8" s="171"/>
      <c r="E8" s="171"/>
      <c r="F8" s="171"/>
      <c r="G8" s="171"/>
      <c r="H8" s="171"/>
      <c r="I8" s="1"/>
    </row>
    <row r="9" spans="1:9" ht="15" hidden="1" customHeight="1" x14ac:dyDescent="0.25">
      <c r="A9" s="171"/>
      <c r="B9" s="171"/>
      <c r="C9" s="171"/>
      <c r="D9" s="171"/>
      <c r="E9" s="171"/>
      <c r="F9" s="171"/>
      <c r="G9" s="171"/>
      <c r="H9" s="171"/>
      <c r="I9" s="1"/>
    </row>
    <row r="10" spans="1:9" ht="23.25" hidden="1" customHeight="1" x14ac:dyDescent="0.25">
      <c r="A10" s="171" t="s">
        <v>1339</v>
      </c>
      <c r="B10" s="171"/>
      <c r="C10" s="171"/>
      <c r="D10" s="171"/>
      <c r="E10" s="171"/>
      <c r="F10" s="171"/>
      <c r="G10" s="171"/>
      <c r="H10" s="171"/>
      <c r="I10" s="1"/>
    </row>
    <row r="11" spans="1:9" ht="32.25" hidden="1" customHeight="1" x14ac:dyDescent="0.25">
      <c r="A11" s="171" t="s">
        <v>1422</v>
      </c>
      <c r="B11" s="171"/>
      <c r="C11" s="171"/>
      <c r="D11" s="171"/>
      <c r="E11" s="171"/>
      <c r="F11" s="171"/>
      <c r="G11" s="171"/>
      <c r="H11" s="171"/>
      <c r="I11" s="1"/>
    </row>
    <row r="12" spans="1:9" ht="69" hidden="1" customHeight="1" x14ac:dyDescent="0.25">
      <c r="A12" s="173" t="s">
        <v>14</v>
      </c>
      <c r="B12" s="173"/>
      <c r="C12" s="173"/>
      <c r="D12" s="173"/>
      <c r="E12" s="173"/>
      <c r="F12" s="173"/>
      <c r="G12" s="173"/>
      <c r="H12" s="173"/>
      <c r="I12" s="1"/>
    </row>
    <row r="13" spans="1:9" ht="11.25" customHeight="1" x14ac:dyDescent="0.25">
      <c r="A13" s="29"/>
      <c r="B13" s="2"/>
      <c r="C13" s="2"/>
      <c r="D13" s="5"/>
      <c r="E13" s="2"/>
      <c r="F13" s="2"/>
      <c r="G13" s="29"/>
      <c r="H13" s="2"/>
      <c r="I13" s="1"/>
    </row>
    <row r="14" spans="1:9" ht="39" customHeight="1" x14ac:dyDescent="0.25">
      <c r="A14" s="6" t="s">
        <v>1327</v>
      </c>
      <c r="B14" s="6" t="s">
        <v>1328</v>
      </c>
      <c r="C14" s="6" t="s">
        <v>1341</v>
      </c>
      <c r="D14" s="6" t="s">
        <v>1333</v>
      </c>
      <c r="E14" s="6" t="s">
        <v>1329</v>
      </c>
      <c r="F14" s="6" t="s">
        <v>1330</v>
      </c>
      <c r="G14" s="6" t="s">
        <v>1331</v>
      </c>
      <c r="H14" s="6" t="s">
        <v>388</v>
      </c>
      <c r="I14" s="7"/>
    </row>
    <row r="15" spans="1:9" ht="15.75" x14ac:dyDescent="0.25">
      <c r="A15" s="30"/>
      <c r="B15" s="68" t="s">
        <v>1438</v>
      </c>
      <c r="C15" s="8"/>
      <c r="D15" s="14"/>
      <c r="E15" s="8"/>
      <c r="F15" s="8"/>
      <c r="G15" s="30"/>
      <c r="H15" s="8"/>
      <c r="I15" s="1"/>
    </row>
    <row r="16" spans="1:9" ht="15.75" customHeight="1" x14ac:dyDescent="0.25">
      <c r="A16" s="10">
        <v>1</v>
      </c>
      <c r="B16" s="26" t="s">
        <v>1350</v>
      </c>
      <c r="C16" s="8">
        <v>1992</v>
      </c>
      <c r="D16" s="6">
        <v>10310001</v>
      </c>
      <c r="E16" s="10">
        <v>1</v>
      </c>
      <c r="F16" s="10" t="s">
        <v>1334</v>
      </c>
      <c r="G16" s="15">
        <v>395635</v>
      </c>
      <c r="H16" s="11">
        <v>395635</v>
      </c>
      <c r="I16" s="1"/>
    </row>
    <row r="17" spans="1:9" ht="15.75" customHeight="1" x14ac:dyDescent="0.25">
      <c r="A17" s="10"/>
      <c r="B17" s="60" t="s">
        <v>1351</v>
      </c>
      <c r="C17" s="8"/>
      <c r="D17" s="6"/>
      <c r="E17" s="10"/>
      <c r="F17" s="10"/>
      <c r="G17" s="45">
        <f>SUM(G16)</f>
        <v>395635</v>
      </c>
      <c r="H17" s="27">
        <f>SUM(H16)</f>
        <v>395635</v>
      </c>
      <c r="I17" s="1"/>
    </row>
    <row r="18" spans="1:9" ht="15.75" customHeight="1" x14ac:dyDescent="0.25">
      <c r="A18" s="10"/>
      <c r="B18" s="66" t="s">
        <v>1335</v>
      </c>
      <c r="C18" s="8"/>
      <c r="D18" s="6"/>
      <c r="E18" s="10"/>
      <c r="F18" s="10"/>
      <c r="G18" s="15"/>
      <c r="H18" s="11"/>
      <c r="I18" s="1"/>
    </row>
    <row r="19" spans="1:9" ht="15.75" customHeight="1" x14ac:dyDescent="0.25">
      <c r="A19" s="10">
        <v>2</v>
      </c>
      <c r="B19" s="26" t="s">
        <v>1352</v>
      </c>
      <c r="C19" s="8">
        <v>2009</v>
      </c>
      <c r="D19" s="6">
        <v>10420042</v>
      </c>
      <c r="E19" s="10">
        <v>1</v>
      </c>
      <c r="F19" s="10" t="s">
        <v>1334</v>
      </c>
      <c r="G19" s="15">
        <v>2967</v>
      </c>
      <c r="H19" s="11">
        <v>2967</v>
      </c>
      <c r="I19" s="1"/>
    </row>
    <row r="20" spans="1:9" ht="24.6" customHeight="1" x14ac:dyDescent="0.25">
      <c r="A20" s="10">
        <v>3</v>
      </c>
      <c r="B20" s="26" t="s">
        <v>1353</v>
      </c>
      <c r="C20" s="8">
        <v>2004</v>
      </c>
      <c r="D20" s="6">
        <v>10420035</v>
      </c>
      <c r="E20" s="10">
        <v>1</v>
      </c>
      <c r="F20" s="10" t="s">
        <v>1334</v>
      </c>
      <c r="G20" s="15">
        <v>1399</v>
      </c>
      <c r="H20" s="11">
        <v>1399</v>
      </c>
      <c r="I20" s="1"/>
    </row>
    <row r="21" spans="1:9" ht="15.75" customHeight="1" x14ac:dyDescent="0.25">
      <c r="A21" s="10">
        <v>4</v>
      </c>
      <c r="B21" s="26" t="s">
        <v>1354</v>
      </c>
      <c r="C21" s="8">
        <v>2007</v>
      </c>
      <c r="D21" s="6">
        <v>10420038</v>
      </c>
      <c r="E21" s="10">
        <v>1</v>
      </c>
      <c r="F21" s="10" t="s">
        <v>1334</v>
      </c>
      <c r="G21" s="15">
        <v>3108</v>
      </c>
      <c r="H21" s="11">
        <v>3108</v>
      </c>
      <c r="I21" s="1"/>
    </row>
    <row r="22" spans="1:9" ht="15.75" hidden="1" customHeight="1" x14ac:dyDescent="0.25">
      <c r="A22" s="10"/>
      <c r="B22" s="26"/>
      <c r="C22" s="8"/>
      <c r="D22" s="6"/>
      <c r="E22" s="10"/>
      <c r="F22" s="10"/>
      <c r="G22" s="15"/>
      <c r="H22" s="11"/>
      <c r="I22" s="1"/>
    </row>
    <row r="23" spans="1:9" ht="15.75" customHeight="1" x14ac:dyDescent="0.25">
      <c r="A23" s="10">
        <v>5</v>
      </c>
      <c r="B23" s="26" t="s">
        <v>1355</v>
      </c>
      <c r="C23" s="8">
        <v>2007</v>
      </c>
      <c r="D23" s="6">
        <v>10420039</v>
      </c>
      <c r="E23" s="10">
        <v>1</v>
      </c>
      <c r="F23" s="10" t="s">
        <v>1334</v>
      </c>
      <c r="G23" s="15">
        <v>1254</v>
      </c>
      <c r="H23" s="11">
        <v>1254</v>
      </c>
      <c r="I23" s="1"/>
    </row>
    <row r="24" spans="1:9" ht="15.75" customHeight="1" x14ac:dyDescent="0.25">
      <c r="A24" s="10">
        <v>6</v>
      </c>
      <c r="B24" s="26" t="s">
        <v>1356</v>
      </c>
      <c r="C24" s="8">
        <v>2009</v>
      </c>
      <c r="D24" s="6">
        <v>10420044</v>
      </c>
      <c r="E24" s="10">
        <v>1</v>
      </c>
      <c r="F24" s="10" t="s">
        <v>1334</v>
      </c>
      <c r="G24" s="15">
        <v>1100</v>
      </c>
      <c r="H24" s="11">
        <v>1100</v>
      </c>
      <c r="I24" s="1"/>
    </row>
    <row r="25" spans="1:9" ht="15.75" customHeight="1" x14ac:dyDescent="0.25">
      <c r="A25" s="10">
        <v>7</v>
      </c>
      <c r="B25" s="26" t="s">
        <v>1357</v>
      </c>
      <c r="C25" s="8">
        <v>2009</v>
      </c>
      <c r="D25" s="6">
        <v>10420047</v>
      </c>
      <c r="E25" s="10">
        <v>1</v>
      </c>
      <c r="F25" s="10" t="s">
        <v>1334</v>
      </c>
      <c r="G25" s="15">
        <v>1325</v>
      </c>
      <c r="H25" s="11">
        <v>1325</v>
      </c>
      <c r="I25" s="1"/>
    </row>
    <row r="26" spans="1:9" ht="15.75" customHeight="1" x14ac:dyDescent="0.25">
      <c r="A26" s="10">
        <v>8</v>
      </c>
      <c r="B26" s="26" t="s">
        <v>1358</v>
      </c>
      <c r="C26" s="8">
        <v>2009</v>
      </c>
      <c r="D26" s="6">
        <v>10420048</v>
      </c>
      <c r="E26" s="10">
        <v>1</v>
      </c>
      <c r="F26" s="10" t="s">
        <v>1334</v>
      </c>
      <c r="G26" s="15">
        <v>1422</v>
      </c>
      <c r="H26" s="11">
        <v>1422</v>
      </c>
      <c r="I26" s="1"/>
    </row>
    <row r="27" spans="1:9" ht="15.75" customHeight="1" x14ac:dyDescent="0.25">
      <c r="A27" s="10">
        <v>9</v>
      </c>
      <c r="B27" s="26" t="s">
        <v>1359</v>
      </c>
      <c r="C27" s="8">
        <v>2012</v>
      </c>
      <c r="D27" s="6">
        <v>10420053</v>
      </c>
      <c r="E27" s="10">
        <v>1</v>
      </c>
      <c r="F27" s="10" t="s">
        <v>1334</v>
      </c>
      <c r="G27" s="15">
        <v>2460</v>
      </c>
      <c r="H27" s="11">
        <v>2187</v>
      </c>
      <c r="I27" s="1"/>
    </row>
    <row r="28" spans="1:9" ht="15.75" customHeight="1" x14ac:dyDescent="0.25">
      <c r="A28" s="10">
        <v>10</v>
      </c>
      <c r="B28" s="64" t="s">
        <v>1360</v>
      </c>
      <c r="C28" s="8">
        <v>2013</v>
      </c>
      <c r="D28" s="6">
        <v>10420055</v>
      </c>
      <c r="E28" s="10">
        <v>1</v>
      </c>
      <c r="F28" s="10" t="s">
        <v>1334</v>
      </c>
      <c r="G28" s="15">
        <v>4598</v>
      </c>
      <c r="H28" s="11">
        <v>3542</v>
      </c>
      <c r="I28" s="1"/>
    </row>
    <row r="29" spans="1:9" ht="15.75" customHeight="1" x14ac:dyDescent="0.25">
      <c r="A29" s="10">
        <v>11</v>
      </c>
      <c r="B29" s="26" t="s">
        <v>1361</v>
      </c>
      <c r="C29" s="8">
        <v>2015</v>
      </c>
      <c r="D29" s="6">
        <v>10420058</v>
      </c>
      <c r="E29" s="10">
        <v>1</v>
      </c>
      <c r="F29" s="10" t="s">
        <v>1334</v>
      </c>
      <c r="G29" s="15">
        <v>12880</v>
      </c>
      <c r="H29" s="11">
        <v>6741</v>
      </c>
      <c r="I29" s="1"/>
    </row>
    <row r="30" spans="1:9" ht="15.75" customHeight="1" x14ac:dyDescent="0.25">
      <c r="A30" s="10">
        <v>12</v>
      </c>
      <c r="B30" s="26" t="s">
        <v>1362</v>
      </c>
      <c r="C30" s="8">
        <v>2015</v>
      </c>
      <c r="D30" s="6">
        <v>10420060</v>
      </c>
      <c r="E30" s="10">
        <v>1</v>
      </c>
      <c r="F30" s="10" t="s">
        <v>1334</v>
      </c>
      <c r="G30" s="15">
        <v>4784</v>
      </c>
      <c r="H30" s="11">
        <v>2520</v>
      </c>
      <c r="I30" s="1"/>
    </row>
    <row r="31" spans="1:9" ht="15.75" customHeight="1" x14ac:dyDescent="0.25">
      <c r="A31" s="10">
        <v>13</v>
      </c>
      <c r="B31" s="26" t="s">
        <v>1363</v>
      </c>
      <c r="C31" s="8">
        <v>2016</v>
      </c>
      <c r="D31" s="6">
        <v>10420063</v>
      </c>
      <c r="E31" s="10">
        <v>1</v>
      </c>
      <c r="F31" s="10" t="s">
        <v>1334</v>
      </c>
      <c r="G31" s="15">
        <v>9620</v>
      </c>
      <c r="H31" s="11">
        <v>4800</v>
      </c>
      <c r="I31" s="1"/>
    </row>
    <row r="32" spans="1:9" ht="15.75" customHeight="1" x14ac:dyDescent="0.25">
      <c r="A32" s="10">
        <v>14</v>
      </c>
      <c r="B32" s="26" t="s">
        <v>1364</v>
      </c>
      <c r="C32" s="8">
        <v>2016</v>
      </c>
      <c r="D32" s="6">
        <v>10420065</v>
      </c>
      <c r="E32" s="10">
        <v>1</v>
      </c>
      <c r="F32" s="10" t="s">
        <v>1334</v>
      </c>
      <c r="G32" s="15">
        <v>9500</v>
      </c>
      <c r="H32" s="11">
        <v>4503</v>
      </c>
      <c r="I32" s="1"/>
    </row>
    <row r="33" spans="1:9" ht="15.75" customHeight="1" x14ac:dyDescent="0.25">
      <c r="A33" s="10">
        <v>15</v>
      </c>
      <c r="B33" s="26" t="s">
        <v>1366</v>
      </c>
      <c r="C33" s="8">
        <v>2016</v>
      </c>
      <c r="D33" s="6">
        <v>10420069</v>
      </c>
      <c r="E33" s="10">
        <v>1</v>
      </c>
      <c r="F33" s="10" t="s">
        <v>1334</v>
      </c>
      <c r="G33" s="15">
        <v>10560</v>
      </c>
      <c r="H33" s="11">
        <v>3960</v>
      </c>
      <c r="I33" s="1"/>
    </row>
    <row r="34" spans="1:9" ht="15.75" customHeight="1" x14ac:dyDescent="0.25">
      <c r="A34" s="10">
        <v>16</v>
      </c>
      <c r="B34" s="26" t="s">
        <v>1365</v>
      </c>
      <c r="C34" s="8">
        <v>2016</v>
      </c>
      <c r="D34" s="6">
        <v>10420070</v>
      </c>
      <c r="E34" s="10">
        <v>1</v>
      </c>
      <c r="F34" s="10" t="s">
        <v>1334</v>
      </c>
      <c r="G34" s="15">
        <v>10560</v>
      </c>
      <c r="H34" s="11">
        <v>3696</v>
      </c>
      <c r="I34" s="1"/>
    </row>
    <row r="35" spans="1:9" ht="15.75" customHeight="1" x14ac:dyDescent="0.25">
      <c r="A35" s="10">
        <v>17</v>
      </c>
      <c r="B35" s="26" t="s">
        <v>1367</v>
      </c>
      <c r="C35" s="8">
        <v>2019</v>
      </c>
      <c r="D35" s="6">
        <v>10420076</v>
      </c>
      <c r="E35" s="10">
        <v>1</v>
      </c>
      <c r="F35" s="10" t="s">
        <v>1334</v>
      </c>
      <c r="G35" s="15">
        <v>6845</v>
      </c>
      <c r="H35" s="11">
        <v>855</v>
      </c>
      <c r="I35" s="1"/>
    </row>
    <row r="36" spans="1:9" ht="15.75" customHeight="1" x14ac:dyDescent="0.25">
      <c r="A36" s="10">
        <v>18</v>
      </c>
      <c r="B36" s="26" t="s">
        <v>1411</v>
      </c>
      <c r="C36" s="8">
        <v>2019</v>
      </c>
      <c r="D36" s="6">
        <v>10420075</v>
      </c>
      <c r="E36" s="10">
        <v>1</v>
      </c>
      <c r="F36" s="10" t="s">
        <v>1334</v>
      </c>
      <c r="G36" s="15">
        <v>21278</v>
      </c>
      <c r="H36" s="11">
        <v>3363</v>
      </c>
      <c r="I36" s="1"/>
    </row>
    <row r="37" spans="1:9" ht="15.75" customHeight="1" x14ac:dyDescent="0.25">
      <c r="A37" s="10">
        <v>19</v>
      </c>
      <c r="B37" s="26" t="s">
        <v>1368</v>
      </c>
      <c r="C37" s="8">
        <v>2015</v>
      </c>
      <c r="D37" s="6">
        <v>10420067</v>
      </c>
      <c r="E37" s="10">
        <v>1</v>
      </c>
      <c r="F37" s="10" t="s">
        <v>1334</v>
      </c>
      <c r="G37" s="15">
        <v>4500</v>
      </c>
      <c r="H37" s="11">
        <v>2280</v>
      </c>
      <c r="I37" s="1"/>
    </row>
    <row r="38" spans="1:9" ht="15.75" customHeight="1" x14ac:dyDescent="0.25">
      <c r="A38" s="10">
        <v>20</v>
      </c>
      <c r="B38" s="26" t="s">
        <v>1369</v>
      </c>
      <c r="C38" s="8">
        <v>2018</v>
      </c>
      <c r="D38" s="6">
        <v>10420071</v>
      </c>
      <c r="E38" s="10">
        <v>1</v>
      </c>
      <c r="F38" s="10" t="s">
        <v>1334</v>
      </c>
      <c r="G38" s="15">
        <v>11870</v>
      </c>
      <c r="H38" s="11">
        <v>3564</v>
      </c>
      <c r="I38" s="1"/>
    </row>
    <row r="39" spans="1:9" ht="15.75" customHeight="1" x14ac:dyDescent="0.25">
      <c r="A39" s="10">
        <v>21</v>
      </c>
      <c r="B39" s="26" t="s">
        <v>1370</v>
      </c>
      <c r="C39" s="8">
        <v>2018</v>
      </c>
      <c r="D39" s="6">
        <v>10420072</v>
      </c>
      <c r="E39" s="10">
        <v>1</v>
      </c>
      <c r="F39" s="10" t="s">
        <v>1334</v>
      </c>
      <c r="G39" s="15">
        <v>7000</v>
      </c>
      <c r="H39" s="11">
        <v>1508</v>
      </c>
      <c r="I39" s="1"/>
    </row>
    <row r="40" spans="1:9" ht="15.75" customHeight="1" x14ac:dyDescent="0.25">
      <c r="A40" s="10"/>
      <c r="B40" s="60" t="s">
        <v>1337</v>
      </c>
      <c r="C40" s="8"/>
      <c r="D40" s="6"/>
      <c r="E40" s="10"/>
      <c r="F40" s="10"/>
      <c r="G40" s="45">
        <f>SUM(G19:G39)</f>
        <v>129030</v>
      </c>
      <c r="H40" s="27">
        <f>SUM(H19:H39)</f>
        <v>56094</v>
      </c>
      <c r="I40" s="1"/>
    </row>
    <row r="41" spans="1:9" ht="15.75" hidden="1" customHeight="1" x14ac:dyDescent="0.25">
      <c r="A41" s="10"/>
      <c r="B41" s="26"/>
      <c r="C41" s="8"/>
      <c r="D41" s="6"/>
      <c r="E41" s="10"/>
      <c r="F41" s="10"/>
      <c r="G41" s="15"/>
      <c r="H41" s="11"/>
      <c r="I41" s="1"/>
    </row>
    <row r="42" spans="1:9" ht="15.75" customHeight="1" x14ac:dyDescent="0.25">
      <c r="A42" s="9"/>
      <c r="B42" s="66" t="s">
        <v>1372</v>
      </c>
      <c r="C42" s="8"/>
      <c r="D42" s="6"/>
      <c r="E42" s="10"/>
      <c r="F42" s="10"/>
      <c r="G42" s="15"/>
      <c r="H42" s="11"/>
      <c r="I42" s="1"/>
    </row>
    <row r="43" spans="1:9" ht="15.75" customHeight="1" x14ac:dyDescent="0.25">
      <c r="A43" s="10">
        <v>22</v>
      </c>
      <c r="B43" s="26" t="s">
        <v>1373</v>
      </c>
      <c r="C43" s="8">
        <v>2018</v>
      </c>
      <c r="D43" s="6">
        <v>11130030</v>
      </c>
      <c r="E43" s="10">
        <v>1</v>
      </c>
      <c r="F43" s="10" t="s">
        <v>1334</v>
      </c>
      <c r="G43" s="15">
        <v>5676</v>
      </c>
      <c r="H43" s="11">
        <v>2838</v>
      </c>
      <c r="I43" s="1"/>
    </row>
    <row r="44" spans="1:9" ht="15.75" customHeight="1" x14ac:dyDescent="0.25">
      <c r="A44" s="10">
        <v>23</v>
      </c>
      <c r="B44" s="26" t="s">
        <v>1374</v>
      </c>
      <c r="C44" s="8">
        <v>2007</v>
      </c>
      <c r="D44" s="6" t="s">
        <v>1423</v>
      </c>
      <c r="E44" s="10">
        <v>3</v>
      </c>
      <c r="F44" s="10" t="s">
        <v>1334</v>
      </c>
      <c r="G44" s="15">
        <v>1792</v>
      </c>
      <c r="H44" s="11">
        <v>896</v>
      </c>
      <c r="I44" s="1"/>
    </row>
    <row r="45" spans="1:9" ht="15.75" customHeight="1" x14ac:dyDescent="0.25">
      <c r="A45" s="10">
        <v>24</v>
      </c>
      <c r="B45" s="26" t="s">
        <v>1375</v>
      </c>
      <c r="C45" s="8">
        <v>2008</v>
      </c>
      <c r="D45" s="6">
        <v>11130004</v>
      </c>
      <c r="E45" s="10">
        <v>1</v>
      </c>
      <c r="F45" s="10" t="s">
        <v>1334</v>
      </c>
      <c r="G45" s="15">
        <v>597</v>
      </c>
      <c r="H45" s="11">
        <v>298</v>
      </c>
      <c r="I45" s="1"/>
    </row>
    <row r="46" spans="1:9" ht="15.75" customHeight="1" x14ac:dyDescent="0.25">
      <c r="A46" s="10">
        <v>25</v>
      </c>
      <c r="B46" s="26" t="s">
        <v>1376</v>
      </c>
      <c r="C46" s="8">
        <v>2016</v>
      </c>
      <c r="D46" s="6">
        <v>1113005</v>
      </c>
      <c r="E46" s="10">
        <v>1</v>
      </c>
      <c r="F46" s="10" t="s">
        <v>1334</v>
      </c>
      <c r="G46" s="15">
        <v>600</v>
      </c>
      <c r="H46" s="11">
        <v>300</v>
      </c>
      <c r="I46" s="1"/>
    </row>
    <row r="47" spans="1:9" ht="15.75" customHeight="1" x14ac:dyDescent="0.25">
      <c r="A47" s="10">
        <v>26</v>
      </c>
      <c r="B47" s="26" t="s">
        <v>1377</v>
      </c>
      <c r="C47" s="8">
        <v>2007</v>
      </c>
      <c r="D47" s="6">
        <v>11130006</v>
      </c>
      <c r="E47" s="10">
        <v>1</v>
      </c>
      <c r="F47" s="10" t="s">
        <v>1334</v>
      </c>
      <c r="G47" s="15">
        <v>632</v>
      </c>
      <c r="H47" s="11">
        <v>316</v>
      </c>
      <c r="I47" s="1"/>
    </row>
    <row r="48" spans="1:9" ht="15.75" customHeight="1" x14ac:dyDescent="0.25">
      <c r="A48" s="10">
        <v>27</v>
      </c>
      <c r="B48" s="26" t="s">
        <v>1383</v>
      </c>
      <c r="C48" s="8">
        <v>2007</v>
      </c>
      <c r="D48" s="6">
        <v>1113007</v>
      </c>
      <c r="E48" s="10">
        <v>1</v>
      </c>
      <c r="F48" s="10" t="s">
        <v>1334</v>
      </c>
      <c r="G48" s="15">
        <v>483</v>
      </c>
      <c r="H48" s="11">
        <v>241.5</v>
      </c>
      <c r="I48" s="1"/>
    </row>
    <row r="49" spans="1:9" ht="15.75" customHeight="1" x14ac:dyDescent="0.25">
      <c r="A49" s="10">
        <v>28</v>
      </c>
      <c r="B49" s="26" t="s">
        <v>1384</v>
      </c>
      <c r="C49" s="8">
        <v>2003</v>
      </c>
      <c r="D49" s="6">
        <v>11130027</v>
      </c>
      <c r="E49" s="10">
        <v>1</v>
      </c>
      <c r="F49" s="10" t="s">
        <v>1334</v>
      </c>
      <c r="G49" s="15">
        <v>818</v>
      </c>
      <c r="H49" s="11">
        <v>409</v>
      </c>
      <c r="I49" s="1"/>
    </row>
    <row r="50" spans="1:9" ht="15.75" customHeight="1" x14ac:dyDescent="0.25">
      <c r="A50" s="10">
        <v>29</v>
      </c>
      <c r="B50" s="26" t="s">
        <v>1385</v>
      </c>
      <c r="C50" s="8">
        <v>2007</v>
      </c>
      <c r="D50" s="6">
        <v>11130028</v>
      </c>
      <c r="E50" s="10">
        <v>1</v>
      </c>
      <c r="F50" s="10" t="s">
        <v>1334</v>
      </c>
      <c r="G50" s="15">
        <v>907</v>
      </c>
      <c r="H50" s="11">
        <v>453.5</v>
      </c>
      <c r="I50" s="1"/>
    </row>
    <row r="51" spans="1:9" ht="15.75" customHeight="1" x14ac:dyDescent="0.25">
      <c r="A51" s="10">
        <v>30</v>
      </c>
      <c r="B51" s="26" t="s">
        <v>1386</v>
      </c>
      <c r="C51" s="8">
        <v>2007</v>
      </c>
      <c r="D51" s="6">
        <v>11130008</v>
      </c>
      <c r="E51" s="10">
        <v>1</v>
      </c>
      <c r="F51" s="10" t="s">
        <v>1334</v>
      </c>
      <c r="G51" s="15">
        <v>758</v>
      </c>
      <c r="H51" s="11">
        <v>379</v>
      </c>
      <c r="I51" s="1"/>
    </row>
    <row r="52" spans="1:9" ht="15.75" customHeight="1" x14ac:dyDescent="0.25">
      <c r="A52" s="10">
        <v>31</v>
      </c>
      <c r="B52" s="26" t="s">
        <v>1386</v>
      </c>
      <c r="C52" s="8">
        <v>2007</v>
      </c>
      <c r="D52" s="6" t="s">
        <v>1427</v>
      </c>
      <c r="E52" s="10">
        <v>2</v>
      </c>
      <c r="F52" s="10" t="s">
        <v>1334</v>
      </c>
      <c r="G52" s="15">
        <v>1745</v>
      </c>
      <c r="H52" s="11">
        <v>872.5</v>
      </c>
      <c r="I52" s="1"/>
    </row>
    <row r="53" spans="1:9" ht="15.75" customHeight="1" x14ac:dyDescent="0.25">
      <c r="A53" s="10">
        <v>32</v>
      </c>
      <c r="B53" s="26" t="s">
        <v>1396</v>
      </c>
      <c r="C53" s="8">
        <v>2006</v>
      </c>
      <c r="D53" s="6" t="s">
        <v>1428</v>
      </c>
      <c r="E53" s="10">
        <v>2</v>
      </c>
      <c r="F53" s="10" t="s">
        <v>1334</v>
      </c>
      <c r="G53" s="15">
        <v>1656</v>
      </c>
      <c r="H53" s="11">
        <v>828</v>
      </c>
      <c r="I53" s="1"/>
    </row>
    <row r="54" spans="1:9" ht="15.75" customHeight="1" x14ac:dyDescent="0.25">
      <c r="A54" s="10">
        <v>33</v>
      </c>
      <c r="B54" s="26" t="s">
        <v>1387</v>
      </c>
      <c r="C54" s="8">
        <v>2007</v>
      </c>
      <c r="D54" s="6">
        <v>11130011</v>
      </c>
      <c r="E54" s="10">
        <v>1</v>
      </c>
      <c r="F54" s="10" t="s">
        <v>1334</v>
      </c>
      <c r="G54" s="15">
        <v>448</v>
      </c>
      <c r="H54" s="11">
        <v>224</v>
      </c>
      <c r="I54" s="1"/>
    </row>
    <row r="55" spans="1:9" ht="15.75" customHeight="1" x14ac:dyDescent="0.25">
      <c r="A55" s="10">
        <v>34</v>
      </c>
      <c r="B55" s="26" t="s">
        <v>1432</v>
      </c>
      <c r="C55" s="8">
        <v>1994</v>
      </c>
      <c r="D55" s="6">
        <v>11130034</v>
      </c>
      <c r="E55" s="10">
        <v>1</v>
      </c>
      <c r="F55" s="10" t="s">
        <v>1334</v>
      </c>
      <c r="G55" s="15">
        <v>995</v>
      </c>
      <c r="H55" s="11">
        <v>497.5</v>
      </c>
      <c r="I55" s="1"/>
    </row>
    <row r="56" spans="1:9" ht="15.75" customHeight="1" x14ac:dyDescent="0.25">
      <c r="A56" s="10">
        <v>35</v>
      </c>
      <c r="B56" s="26" t="s">
        <v>1388</v>
      </c>
      <c r="C56" s="8">
        <v>2006</v>
      </c>
      <c r="D56" s="6">
        <v>11130025</v>
      </c>
      <c r="E56" s="10">
        <v>1</v>
      </c>
      <c r="F56" s="10" t="s">
        <v>1334</v>
      </c>
      <c r="G56" s="15">
        <v>666</v>
      </c>
      <c r="H56" s="11">
        <v>333</v>
      </c>
      <c r="I56" s="1"/>
    </row>
    <row r="57" spans="1:9" ht="15.75" customHeight="1" x14ac:dyDescent="0.25">
      <c r="A57" s="10">
        <v>36</v>
      </c>
      <c r="B57" s="26" t="s">
        <v>1389</v>
      </c>
      <c r="C57" s="8">
        <v>2007</v>
      </c>
      <c r="D57" s="6">
        <v>11130012</v>
      </c>
      <c r="E57" s="10">
        <v>1</v>
      </c>
      <c r="F57" s="10" t="s">
        <v>1334</v>
      </c>
      <c r="G57" s="15">
        <v>804</v>
      </c>
      <c r="H57" s="11">
        <v>402</v>
      </c>
      <c r="I57" s="1"/>
    </row>
    <row r="58" spans="1:9" ht="27.75" customHeight="1" x14ac:dyDescent="0.25">
      <c r="A58" s="10">
        <v>37</v>
      </c>
      <c r="B58" s="26" t="s">
        <v>1392</v>
      </c>
      <c r="C58" s="8">
        <v>2018</v>
      </c>
      <c r="D58" s="6">
        <v>11130031</v>
      </c>
      <c r="E58" s="10">
        <v>1</v>
      </c>
      <c r="F58" s="10" t="s">
        <v>1390</v>
      </c>
      <c r="G58" s="15">
        <v>4235</v>
      </c>
      <c r="H58" s="11">
        <v>2117.5</v>
      </c>
      <c r="I58" s="1"/>
    </row>
    <row r="59" spans="1:9" ht="16.5" customHeight="1" x14ac:dyDescent="0.25">
      <c r="A59" s="10">
        <v>38</v>
      </c>
      <c r="B59" s="26" t="s">
        <v>1393</v>
      </c>
      <c r="C59" s="8">
        <v>2016</v>
      </c>
      <c r="D59" s="6">
        <v>11130032</v>
      </c>
      <c r="E59" s="10">
        <v>1</v>
      </c>
      <c r="F59" s="10" t="s">
        <v>1390</v>
      </c>
      <c r="G59" s="15">
        <v>1700</v>
      </c>
      <c r="H59" s="11">
        <v>850</v>
      </c>
      <c r="I59" s="1"/>
    </row>
    <row r="60" spans="1:9" ht="16.5" customHeight="1" x14ac:dyDescent="0.25">
      <c r="A60" s="10">
        <v>39</v>
      </c>
      <c r="B60" s="26" t="s">
        <v>1391</v>
      </c>
      <c r="C60" s="8">
        <v>2019</v>
      </c>
      <c r="D60" s="6">
        <v>11130033</v>
      </c>
      <c r="E60" s="10">
        <v>1</v>
      </c>
      <c r="F60" s="10" t="s">
        <v>1390</v>
      </c>
      <c r="G60" s="65">
        <v>1999</v>
      </c>
      <c r="H60" s="11">
        <v>999.5</v>
      </c>
      <c r="I60" s="1"/>
    </row>
    <row r="61" spans="1:9" ht="33.75" customHeight="1" x14ac:dyDescent="0.25">
      <c r="A61" s="10">
        <v>40</v>
      </c>
      <c r="B61" s="26" t="s">
        <v>1433</v>
      </c>
      <c r="C61" s="8">
        <v>2018</v>
      </c>
      <c r="D61" s="6">
        <v>1113</v>
      </c>
      <c r="E61" s="10">
        <v>2</v>
      </c>
      <c r="F61" s="10" t="s">
        <v>1334</v>
      </c>
      <c r="G61" s="15">
        <v>10758</v>
      </c>
      <c r="H61" s="11">
        <v>5379</v>
      </c>
      <c r="I61" s="1"/>
    </row>
    <row r="62" spans="1:9" ht="33.75" customHeight="1" x14ac:dyDescent="0.25">
      <c r="A62" s="10">
        <v>41</v>
      </c>
      <c r="B62" s="26" t="s">
        <v>1435</v>
      </c>
      <c r="C62" s="8">
        <v>2018</v>
      </c>
      <c r="D62" s="6">
        <v>1113</v>
      </c>
      <c r="E62" s="10">
        <v>2</v>
      </c>
      <c r="F62" s="10" t="s">
        <v>1334</v>
      </c>
      <c r="G62" s="15">
        <v>11075</v>
      </c>
      <c r="H62" s="11"/>
      <c r="I62" s="1"/>
    </row>
    <row r="63" spans="1:9" ht="33.75" customHeight="1" x14ac:dyDescent="0.25">
      <c r="A63" s="10">
        <v>42</v>
      </c>
      <c r="B63" s="26" t="s">
        <v>1434</v>
      </c>
      <c r="C63" s="8">
        <v>2018</v>
      </c>
      <c r="D63" s="6">
        <v>1113</v>
      </c>
      <c r="E63" s="10">
        <v>2</v>
      </c>
      <c r="F63" s="10" t="s">
        <v>1334</v>
      </c>
      <c r="G63" s="15">
        <v>11075</v>
      </c>
      <c r="H63" s="11"/>
      <c r="I63" s="1"/>
    </row>
    <row r="64" spans="1:9" ht="16.5" customHeight="1" x14ac:dyDescent="0.25">
      <c r="A64" s="10"/>
      <c r="B64" s="60" t="s">
        <v>1408</v>
      </c>
      <c r="C64" s="8"/>
      <c r="D64" s="6"/>
      <c r="E64" s="9">
        <f>SUM(E43:E60)</f>
        <v>22</v>
      </c>
      <c r="F64" s="9"/>
      <c r="G64" s="45">
        <f>SUM(G43:G63)</f>
        <v>59419</v>
      </c>
      <c r="H64" s="27">
        <f>SUM(H43:H63)</f>
        <v>18634</v>
      </c>
      <c r="I64" s="1"/>
    </row>
    <row r="65" spans="1:9" ht="16.5" customHeight="1" x14ac:dyDescent="0.25">
      <c r="A65" s="10"/>
      <c r="B65" s="66" t="s">
        <v>1413</v>
      </c>
      <c r="C65" s="8"/>
      <c r="D65" s="6"/>
      <c r="E65" s="10"/>
      <c r="F65" s="10"/>
      <c r="G65" s="15"/>
      <c r="H65" s="27"/>
      <c r="I65" s="1"/>
    </row>
    <row r="66" spans="1:9" ht="15.75" customHeight="1" x14ac:dyDescent="0.25">
      <c r="A66" s="10">
        <v>43</v>
      </c>
      <c r="B66" s="26" t="s">
        <v>1394</v>
      </c>
      <c r="C66" s="8">
        <v>2017</v>
      </c>
      <c r="D66" s="6">
        <v>1517</v>
      </c>
      <c r="E66" s="10">
        <v>12</v>
      </c>
      <c r="F66" s="10" t="s">
        <v>1390</v>
      </c>
      <c r="G66" s="15">
        <v>24888</v>
      </c>
      <c r="H66" s="11"/>
      <c r="I66" s="1"/>
    </row>
    <row r="67" spans="1:9" ht="15.75" customHeight="1" x14ac:dyDescent="0.25">
      <c r="A67" s="10"/>
      <c r="B67" s="60" t="s">
        <v>1414</v>
      </c>
      <c r="C67" s="8"/>
      <c r="D67" s="6"/>
      <c r="E67" s="10"/>
      <c r="F67" s="10"/>
      <c r="G67" s="67">
        <f>SUM(G66)</f>
        <v>24888</v>
      </c>
      <c r="H67" s="11"/>
      <c r="I67" s="1"/>
    </row>
    <row r="68" spans="1:9" ht="15.75" customHeight="1" x14ac:dyDescent="0.25">
      <c r="A68" s="10"/>
      <c r="B68" s="66" t="s">
        <v>1412</v>
      </c>
      <c r="C68" s="8"/>
      <c r="D68" s="6"/>
      <c r="E68" s="10"/>
      <c r="F68" s="10"/>
      <c r="G68" s="15"/>
      <c r="H68" s="11"/>
      <c r="I68" s="1"/>
    </row>
    <row r="69" spans="1:9" ht="15.75" customHeight="1" x14ac:dyDescent="0.25">
      <c r="A69" s="10">
        <v>44</v>
      </c>
      <c r="B69" s="26" t="s">
        <v>1395</v>
      </c>
      <c r="C69" s="8">
        <v>2015</v>
      </c>
      <c r="D69" s="6"/>
      <c r="E69" s="10">
        <v>1</v>
      </c>
      <c r="F69" s="10" t="s">
        <v>1390</v>
      </c>
      <c r="G69" s="15">
        <v>532</v>
      </c>
      <c r="H69" s="11"/>
      <c r="I69" s="1"/>
    </row>
    <row r="70" spans="1:9" ht="15.75" customHeight="1" x14ac:dyDescent="0.25">
      <c r="A70" s="10">
        <v>45</v>
      </c>
      <c r="B70" s="26" t="s">
        <v>1397</v>
      </c>
      <c r="C70" s="8">
        <v>2011</v>
      </c>
      <c r="D70" s="6"/>
      <c r="E70" s="10">
        <v>1</v>
      </c>
      <c r="F70" s="10" t="s">
        <v>1390</v>
      </c>
      <c r="G70" s="15">
        <v>357.29</v>
      </c>
      <c r="H70" s="11"/>
      <c r="I70" s="1"/>
    </row>
    <row r="71" spans="1:9" ht="15.75" customHeight="1" x14ac:dyDescent="0.25">
      <c r="A71" s="10">
        <v>46</v>
      </c>
      <c r="B71" s="26" t="s">
        <v>1398</v>
      </c>
      <c r="C71" s="8">
        <v>2012</v>
      </c>
      <c r="D71" s="6"/>
      <c r="E71" s="10">
        <v>34</v>
      </c>
      <c r="F71" s="10" t="s">
        <v>1390</v>
      </c>
      <c r="G71" s="15">
        <v>4921.46</v>
      </c>
      <c r="H71" s="11"/>
      <c r="I71" s="1"/>
    </row>
    <row r="72" spans="1:9" ht="15.75" customHeight="1" x14ac:dyDescent="0.25">
      <c r="A72" s="10">
        <v>47</v>
      </c>
      <c r="B72" s="26" t="s">
        <v>1421</v>
      </c>
      <c r="C72" s="8">
        <v>2016</v>
      </c>
      <c r="D72" s="6"/>
      <c r="E72" s="10">
        <v>1</v>
      </c>
      <c r="F72" s="10" t="s">
        <v>1390</v>
      </c>
      <c r="G72" s="15">
        <v>1049</v>
      </c>
      <c r="H72" s="11"/>
      <c r="I72" s="1"/>
    </row>
    <row r="73" spans="1:9" ht="15.75" customHeight="1" x14ac:dyDescent="0.25">
      <c r="A73" s="10">
        <v>48</v>
      </c>
      <c r="B73" s="26" t="s">
        <v>1400</v>
      </c>
      <c r="C73" s="8">
        <v>1992</v>
      </c>
      <c r="D73" s="6"/>
      <c r="E73" s="10">
        <v>1</v>
      </c>
      <c r="F73" s="10" t="s">
        <v>1390</v>
      </c>
      <c r="G73" s="15">
        <v>37</v>
      </c>
      <c r="H73" s="11"/>
      <c r="I73" s="1"/>
    </row>
    <row r="74" spans="1:9" ht="26.25" customHeight="1" x14ac:dyDescent="0.25">
      <c r="A74" s="10">
        <v>49</v>
      </c>
      <c r="B74" s="26" t="s">
        <v>1430</v>
      </c>
      <c r="C74" s="8">
        <v>2007</v>
      </c>
      <c r="D74" s="6"/>
      <c r="E74" s="10">
        <v>1</v>
      </c>
      <c r="F74" s="10" t="s">
        <v>1390</v>
      </c>
      <c r="G74" s="15">
        <v>433.33</v>
      </c>
      <c r="H74" s="11"/>
      <c r="I74" s="1"/>
    </row>
    <row r="75" spans="1:9" ht="15.75" customHeight="1" x14ac:dyDescent="0.25">
      <c r="A75" s="10">
        <v>50</v>
      </c>
      <c r="B75" s="26" t="s">
        <v>1431</v>
      </c>
      <c r="C75" s="8">
        <v>2012</v>
      </c>
      <c r="D75" s="6"/>
      <c r="E75" s="10">
        <v>2</v>
      </c>
      <c r="F75" s="10" t="s">
        <v>1390</v>
      </c>
      <c r="G75" s="15">
        <v>100</v>
      </c>
      <c r="H75" s="11"/>
      <c r="I75" s="1"/>
    </row>
    <row r="76" spans="1:9" ht="25.5" customHeight="1" x14ac:dyDescent="0.25">
      <c r="A76" s="10">
        <v>51</v>
      </c>
      <c r="B76" s="26" t="s">
        <v>1401</v>
      </c>
      <c r="C76" s="8">
        <v>2016</v>
      </c>
      <c r="D76" s="6"/>
      <c r="E76" s="10">
        <v>1</v>
      </c>
      <c r="F76" s="10" t="s">
        <v>1390</v>
      </c>
      <c r="G76" s="15">
        <v>2169</v>
      </c>
      <c r="H76" s="11"/>
      <c r="I76" s="1"/>
    </row>
    <row r="77" spans="1:9" ht="15" customHeight="1" x14ac:dyDescent="0.25">
      <c r="A77" s="10">
        <v>52</v>
      </c>
      <c r="B77" s="26" t="s">
        <v>1402</v>
      </c>
      <c r="C77" s="8">
        <v>2017</v>
      </c>
      <c r="D77" s="6"/>
      <c r="E77" s="10">
        <v>5</v>
      </c>
      <c r="F77" s="10" t="s">
        <v>1390</v>
      </c>
      <c r="G77" s="15">
        <v>1998</v>
      </c>
      <c r="H77" s="11"/>
      <c r="I77" s="1"/>
    </row>
    <row r="78" spans="1:9" ht="15.75" customHeight="1" x14ac:dyDescent="0.25">
      <c r="A78" s="10">
        <v>53</v>
      </c>
      <c r="B78" s="26" t="s">
        <v>1402</v>
      </c>
      <c r="C78" s="8">
        <v>2017</v>
      </c>
      <c r="D78" s="6"/>
      <c r="E78" s="10">
        <v>9</v>
      </c>
      <c r="F78" s="10" t="s">
        <v>1390</v>
      </c>
      <c r="G78" s="15">
        <v>2502</v>
      </c>
      <c r="H78" s="11"/>
      <c r="I78" s="1"/>
    </row>
    <row r="79" spans="1:9" ht="26.25" customHeight="1" x14ac:dyDescent="0.25">
      <c r="A79" s="10">
        <v>54</v>
      </c>
      <c r="B79" s="26" t="s">
        <v>1403</v>
      </c>
      <c r="C79" s="8">
        <v>2016</v>
      </c>
      <c r="D79" s="6"/>
      <c r="E79" s="10">
        <v>1</v>
      </c>
      <c r="F79" s="10" t="s">
        <v>1390</v>
      </c>
      <c r="G79" s="15">
        <v>1559</v>
      </c>
      <c r="H79" s="11"/>
      <c r="I79" s="1"/>
    </row>
    <row r="80" spans="1:9" ht="26.25" customHeight="1" x14ac:dyDescent="0.25">
      <c r="A80" s="10">
        <v>55</v>
      </c>
      <c r="B80" s="26" t="s">
        <v>1403</v>
      </c>
      <c r="C80" s="8">
        <v>2016</v>
      </c>
      <c r="D80" s="6"/>
      <c r="E80" s="10">
        <v>1</v>
      </c>
      <c r="F80" s="10" t="s">
        <v>1390</v>
      </c>
      <c r="G80" s="15">
        <v>1629</v>
      </c>
      <c r="H80" s="11"/>
      <c r="I80" s="1"/>
    </row>
    <row r="81" spans="1:26" ht="17.25" customHeight="1" x14ac:dyDescent="0.25">
      <c r="A81" s="10">
        <v>56</v>
      </c>
      <c r="B81" s="26" t="s">
        <v>1404</v>
      </c>
      <c r="C81" s="8">
        <v>2017</v>
      </c>
      <c r="D81" s="6"/>
      <c r="E81" s="10">
        <v>1</v>
      </c>
      <c r="F81" s="10" t="s">
        <v>1390</v>
      </c>
      <c r="G81" s="15">
        <v>550</v>
      </c>
      <c r="H81" s="11"/>
      <c r="I81" s="1"/>
    </row>
    <row r="82" spans="1:26" ht="17.25" customHeight="1" x14ac:dyDescent="0.25">
      <c r="A82" s="10">
        <v>57</v>
      </c>
      <c r="B82" s="26" t="s">
        <v>1405</v>
      </c>
      <c r="C82" s="8">
        <v>2005</v>
      </c>
      <c r="D82" s="6"/>
      <c r="E82" s="10">
        <v>1</v>
      </c>
      <c r="F82" s="10" t="s">
        <v>1390</v>
      </c>
      <c r="G82" s="15">
        <v>715.83</v>
      </c>
      <c r="H82" s="11"/>
      <c r="I82" s="1"/>
    </row>
    <row r="83" spans="1:26" ht="25.5" customHeight="1" x14ac:dyDescent="0.25">
      <c r="A83" s="10">
        <v>58</v>
      </c>
      <c r="B83" s="26" t="s">
        <v>1406</v>
      </c>
      <c r="C83" s="8">
        <v>2010</v>
      </c>
      <c r="D83" s="6"/>
      <c r="E83" s="10">
        <v>1</v>
      </c>
      <c r="F83" s="10" t="s">
        <v>1390</v>
      </c>
      <c r="G83" s="15">
        <v>1629</v>
      </c>
      <c r="H83" s="11"/>
      <c r="I83" s="1"/>
    </row>
    <row r="84" spans="1:26" ht="18" customHeight="1" x14ac:dyDescent="0.25">
      <c r="A84" s="10">
        <v>59</v>
      </c>
      <c r="B84" s="26" t="s">
        <v>1407</v>
      </c>
      <c r="C84" s="8">
        <v>2010</v>
      </c>
      <c r="D84" s="6"/>
      <c r="E84" s="10">
        <v>5</v>
      </c>
      <c r="F84" s="10" t="s">
        <v>1390</v>
      </c>
      <c r="G84" s="15">
        <v>990</v>
      </c>
      <c r="H84" s="11"/>
      <c r="I84" s="1"/>
    </row>
    <row r="85" spans="1:26" ht="18" customHeight="1" x14ac:dyDescent="0.25">
      <c r="A85" s="10">
        <v>60</v>
      </c>
      <c r="B85" s="26" t="s">
        <v>1409</v>
      </c>
      <c r="C85" s="8">
        <v>2016</v>
      </c>
      <c r="D85" s="6"/>
      <c r="E85" s="10">
        <v>1</v>
      </c>
      <c r="F85" s="10" t="s">
        <v>1390</v>
      </c>
      <c r="G85" s="15">
        <v>346</v>
      </c>
      <c r="H85" s="11"/>
      <c r="I85" s="1"/>
    </row>
    <row r="86" spans="1:26" ht="18" customHeight="1" x14ac:dyDescent="0.25">
      <c r="A86" s="10">
        <v>61</v>
      </c>
      <c r="B86" s="26" t="s">
        <v>1399</v>
      </c>
      <c r="C86" s="76">
        <v>2012</v>
      </c>
      <c r="D86" s="77"/>
      <c r="E86" s="72">
        <v>3</v>
      </c>
      <c r="F86" s="72" t="s">
        <v>1390</v>
      </c>
      <c r="G86" s="73">
        <v>481.74</v>
      </c>
      <c r="H86" s="71"/>
      <c r="I86" s="1"/>
    </row>
    <row r="87" spans="1:26" ht="15.75" customHeight="1" x14ac:dyDescent="0.25">
      <c r="A87" s="10"/>
      <c r="B87" s="60" t="s">
        <v>1410</v>
      </c>
      <c r="C87" s="8"/>
      <c r="D87" s="6"/>
      <c r="E87" s="9">
        <f>SUM(E67:E85)</f>
        <v>67</v>
      </c>
      <c r="F87" s="9"/>
      <c r="G87" s="45">
        <f>SUM(G69:G86)</f>
        <v>21999.650000000005</v>
      </c>
      <c r="H87" s="27"/>
      <c r="I87" s="1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spans="1:26" ht="15.75" customHeight="1" x14ac:dyDescent="0.25">
      <c r="A88" s="10"/>
      <c r="B88" s="66" t="s">
        <v>1436</v>
      </c>
      <c r="C88" s="8"/>
      <c r="D88" s="6"/>
      <c r="E88" s="9"/>
      <c r="F88" s="9"/>
      <c r="G88" s="45"/>
      <c r="H88" s="27"/>
      <c r="I88" s="1"/>
      <c r="P88" s="161"/>
      <c r="Q88" s="162"/>
      <c r="R88" s="163"/>
      <c r="S88" s="164"/>
      <c r="T88" s="164"/>
      <c r="U88" s="165"/>
      <c r="V88" s="166"/>
      <c r="W88" s="88"/>
      <c r="X88" s="88"/>
      <c r="Y88" s="88"/>
      <c r="Z88" s="88"/>
    </row>
    <row r="89" spans="1:26" ht="29.25" customHeight="1" x14ac:dyDescent="0.25">
      <c r="A89" s="10">
        <v>62</v>
      </c>
      <c r="B89" s="26" t="s">
        <v>1415</v>
      </c>
      <c r="C89" s="8"/>
      <c r="D89" s="6"/>
      <c r="E89" s="10">
        <v>1</v>
      </c>
      <c r="F89" s="10" t="s">
        <v>1334</v>
      </c>
      <c r="G89" s="15">
        <v>890</v>
      </c>
      <c r="H89" s="27"/>
      <c r="I89" s="1"/>
    </row>
    <row r="90" spans="1:26" ht="20.25" customHeight="1" x14ac:dyDescent="0.25">
      <c r="A90" s="10"/>
      <c r="B90" s="60" t="s">
        <v>1416</v>
      </c>
      <c r="C90" s="8"/>
      <c r="D90" s="6"/>
      <c r="E90" s="10"/>
      <c r="F90" s="10"/>
      <c r="G90" s="45">
        <f>SUM(G89:G89)</f>
        <v>890</v>
      </c>
      <c r="H90" s="27"/>
      <c r="I90" s="1"/>
    </row>
    <row r="91" spans="1:26" ht="14.25" customHeight="1" x14ac:dyDescent="0.25">
      <c r="A91" s="10"/>
      <c r="B91" s="66" t="s">
        <v>1437</v>
      </c>
      <c r="C91" s="8"/>
      <c r="D91" s="6"/>
      <c r="E91" s="10"/>
      <c r="F91" s="10"/>
      <c r="G91" s="15"/>
      <c r="H91" s="27"/>
      <c r="I91" s="1"/>
    </row>
    <row r="92" spans="1:26" ht="14.25" customHeight="1" x14ac:dyDescent="0.25">
      <c r="A92" s="10">
        <v>63</v>
      </c>
      <c r="B92" s="26" t="s">
        <v>1417</v>
      </c>
      <c r="C92" s="8"/>
      <c r="D92" s="6"/>
      <c r="E92" s="10">
        <v>7</v>
      </c>
      <c r="F92" s="10" t="s">
        <v>1418</v>
      </c>
      <c r="G92" s="15">
        <v>1589</v>
      </c>
      <c r="H92" s="27"/>
      <c r="I92" s="1"/>
    </row>
    <row r="93" spans="1:26" ht="15" customHeight="1" x14ac:dyDescent="0.25">
      <c r="A93" s="10">
        <v>64</v>
      </c>
      <c r="B93" s="26" t="s">
        <v>1419</v>
      </c>
      <c r="C93" s="8"/>
      <c r="D93" s="6"/>
      <c r="E93" s="10">
        <v>10</v>
      </c>
      <c r="F93" s="10" t="s">
        <v>1418</v>
      </c>
      <c r="G93" s="15">
        <v>2418</v>
      </c>
      <c r="H93" s="27"/>
      <c r="I93" s="1"/>
    </row>
    <row r="94" spans="1:26" ht="15" customHeight="1" x14ac:dyDescent="0.25">
      <c r="A94" s="10"/>
      <c r="B94" s="60" t="s">
        <v>1420</v>
      </c>
      <c r="C94" s="8"/>
      <c r="D94" s="6"/>
      <c r="E94" s="10"/>
      <c r="F94" s="10"/>
      <c r="G94" s="45">
        <f>SUM(G92:G93)</f>
        <v>4007</v>
      </c>
      <c r="H94" s="27"/>
      <c r="I94" s="1"/>
    </row>
    <row r="95" spans="1:26" ht="15" customHeight="1" x14ac:dyDescent="0.25">
      <c r="A95" s="10"/>
      <c r="B95" s="60"/>
      <c r="C95" s="8"/>
      <c r="D95" s="6"/>
      <c r="E95" s="10"/>
      <c r="F95" s="10"/>
      <c r="G95" s="45"/>
      <c r="H95" s="27"/>
      <c r="I95" s="1"/>
    </row>
    <row r="96" spans="1:26" ht="15.75" customHeight="1" x14ac:dyDescent="0.25">
      <c r="A96" s="10"/>
      <c r="B96" s="60" t="s">
        <v>7</v>
      </c>
      <c r="C96" s="8"/>
      <c r="D96" s="6"/>
      <c r="E96" s="10"/>
      <c r="F96" s="10"/>
      <c r="G96" s="45">
        <f>SUM(G17+G40+G64+G67+G87+G90+G94)</f>
        <v>635868.65</v>
      </c>
      <c r="H96" s="27">
        <f>SUM(H17+H40+H64+H67+H87+H90+H94)</f>
        <v>470363</v>
      </c>
      <c r="I96" s="1"/>
    </row>
    <row r="97" spans="1:9" ht="15.75" hidden="1" customHeight="1" x14ac:dyDescent="0.25">
      <c r="A97" s="10"/>
      <c r="B97" s="26"/>
      <c r="C97" s="8"/>
      <c r="D97" s="6"/>
      <c r="E97" s="10"/>
      <c r="F97" s="10"/>
      <c r="G97" s="15"/>
      <c r="H97" s="11"/>
      <c r="I97" s="1"/>
    </row>
    <row r="98" spans="1:9" ht="15.75" hidden="1" customHeight="1" x14ac:dyDescent="0.25">
      <c r="A98" s="10"/>
      <c r="B98" s="26"/>
      <c r="C98" s="8"/>
      <c r="D98" s="6"/>
      <c r="E98" s="10"/>
      <c r="F98" s="10"/>
      <c r="G98" s="15" t="s">
        <v>1349</v>
      </c>
      <c r="H98" s="11"/>
      <c r="I98" s="1"/>
    </row>
    <row r="99" spans="1:9" ht="15.75" hidden="1" customHeight="1" x14ac:dyDescent="0.25">
      <c r="A99" s="10"/>
      <c r="B99" s="26"/>
      <c r="C99" s="8"/>
      <c r="D99" s="6"/>
      <c r="E99" s="10"/>
      <c r="F99" s="10"/>
      <c r="G99" s="15"/>
      <c r="H99" s="11"/>
      <c r="I99" s="1"/>
    </row>
    <row r="100" spans="1:9" ht="15.75" hidden="1" customHeight="1" x14ac:dyDescent="0.25">
      <c r="A100" s="10"/>
      <c r="B100" s="26"/>
      <c r="C100" s="8"/>
      <c r="D100" s="6"/>
      <c r="E100" s="10"/>
      <c r="F100" s="10"/>
      <c r="G100" s="15"/>
      <c r="H100" s="11"/>
      <c r="I100" s="1"/>
    </row>
    <row r="101" spans="1:9" ht="15.75" hidden="1" customHeight="1" x14ac:dyDescent="0.25">
      <c r="A101" s="10"/>
      <c r="B101" s="26"/>
      <c r="C101" s="8"/>
      <c r="D101" s="6"/>
      <c r="E101" s="10"/>
      <c r="F101" s="10"/>
      <c r="G101" s="15"/>
      <c r="H101" s="11"/>
      <c r="I101" s="1"/>
    </row>
    <row r="102" spans="1:9" ht="15.75" hidden="1" customHeight="1" x14ac:dyDescent="0.25">
      <c r="A102" s="10"/>
      <c r="B102" s="60"/>
      <c r="C102" s="8"/>
      <c r="D102" s="6"/>
      <c r="E102" s="10"/>
      <c r="F102" s="10"/>
      <c r="G102" s="45"/>
      <c r="H102" s="11"/>
      <c r="I102" s="1"/>
    </row>
    <row r="103" spans="1:9" ht="15.75" hidden="1" customHeight="1" x14ac:dyDescent="0.25">
      <c r="A103" s="10"/>
      <c r="B103" s="26"/>
      <c r="C103" s="8"/>
      <c r="D103" s="6"/>
      <c r="E103" s="10"/>
      <c r="F103" s="10"/>
      <c r="G103" s="15"/>
      <c r="H103" s="11"/>
      <c r="I103" s="1"/>
    </row>
    <row r="104" spans="1:9" ht="15.75" hidden="1" customHeight="1" x14ac:dyDescent="0.25">
      <c r="A104" s="10"/>
      <c r="B104" s="60"/>
      <c r="C104" s="8"/>
      <c r="D104" s="6"/>
      <c r="E104" s="10"/>
      <c r="F104" s="10"/>
      <c r="G104" s="45"/>
      <c r="H104" s="27"/>
      <c r="I104" s="1"/>
    </row>
    <row r="105" spans="1:9" ht="15.75" hidden="1" customHeight="1" x14ac:dyDescent="0.25">
      <c r="A105" s="10"/>
      <c r="B105" s="26"/>
      <c r="C105" s="8"/>
      <c r="D105" s="6"/>
      <c r="E105" s="10"/>
      <c r="F105" s="10"/>
      <c r="G105" s="15"/>
      <c r="H105" s="11"/>
      <c r="I105" s="1"/>
    </row>
    <row r="106" spans="1:9" ht="15.75" hidden="1" customHeight="1" x14ac:dyDescent="0.25">
      <c r="A106" s="10"/>
      <c r="B106" s="26"/>
      <c r="C106" s="8"/>
      <c r="D106" s="6"/>
      <c r="E106" s="10"/>
      <c r="F106" s="10"/>
      <c r="G106" s="15"/>
      <c r="H106" s="11"/>
      <c r="I106" s="1"/>
    </row>
    <row r="107" spans="1:9" ht="15.75" hidden="1" customHeight="1" x14ac:dyDescent="0.25">
      <c r="A107" s="10"/>
      <c r="B107" s="26"/>
      <c r="C107" s="8"/>
      <c r="D107" s="6"/>
      <c r="E107" s="10"/>
      <c r="F107" s="10"/>
      <c r="G107" s="15"/>
      <c r="H107" s="11"/>
      <c r="I107" s="1"/>
    </row>
    <row r="108" spans="1:9" ht="15.75" hidden="1" customHeight="1" x14ac:dyDescent="0.25">
      <c r="A108" s="10"/>
      <c r="B108" s="26"/>
      <c r="C108" s="8"/>
      <c r="D108" s="6"/>
      <c r="E108" s="10"/>
      <c r="F108" s="10"/>
      <c r="G108" s="15"/>
      <c r="H108" s="11"/>
      <c r="I108" s="1"/>
    </row>
    <row r="109" spans="1:9" ht="15.75" hidden="1" customHeight="1" x14ac:dyDescent="0.25">
      <c r="A109" s="10"/>
      <c r="B109" s="26"/>
      <c r="C109" s="8"/>
      <c r="D109" s="6"/>
      <c r="E109" s="10"/>
      <c r="F109" s="10"/>
      <c r="G109" s="15"/>
      <c r="H109" s="11"/>
      <c r="I109" s="1"/>
    </row>
    <row r="110" spans="1:9" ht="15.75" hidden="1" customHeight="1" x14ac:dyDescent="0.25">
      <c r="A110" s="10"/>
      <c r="B110" s="26"/>
      <c r="C110" s="8"/>
      <c r="D110" s="6"/>
      <c r="E110" s="10"/>
      <c r="F110" s="10"/>
      <c r="G110" s="15"/>
      <c r="H110" s="11"/>
      <c r="I110" s="1"/>
    </row>
    <row r="111" spans="1:9" ht="15.75" hidden="1" customHeight="1" x14ac:dyDescent="0.25">
      <c r="A111" s="10"/>
      <c r="B111" s="60"/>
      <c r="C111" s="8"/>
      <c r="D111" s="6"/>
      <c r="E111" s="10"/>
      <c r="F111" s="10"/>
      <c r="G111" s="45"/>
      <c r="H111" s="27"/>
      <c r="I111" s="1"/>
    </row>
    <row r="112" spans="1:9" ht="15.75" hidden="1" customHeight="1" x14ac:dyDescent="0.25">
      <c r="A112" s="10"/>
      <c r="B112" s="26"/>
      <c r="C112" s="8"/>
      <c r="D112" s="6"/>
      <c r="E112" s="10"/>
      <c r="F112" s="10"/>
      <c r="G112" s="15"/>
      <c r="H112" s="11"/>
      <c r="I112" s="1"/>
    </row>
    <row r="113" spans="1:9" ht="15.75" hidden="1" customHeight="1" x14ac:dyDescent="0.25">
      <c r="A113" s="10"/>
      <c r="B113" s="60"/>
      <c r="C113" s="8" t="s">
        <v>1349</v>
      </c>
      <c r="D113" s="6"/>
      <c r="E113" s="10"/>
      <c r="F113" s="10"/>
      <c r="G113" s="45"/>
      <c r="H113" s="27"/>
      <c r="I113" s="1"/>
    </row>
    <row r="114" spans="1:9" ht="15.75" hidden="1" customHeight="1" x14ac:dyDescent="0.25">
      <c r="A114" s="10"/>
      <c r="B114" s="26"/>
      <c r="C114" s="8"/>
      <c r="D114" s="6"/>
      <c r="E114" s="10"/>
      <c r="F114" s="10"/>
      <c r="G114" s="15"/>
      <c r="H114" s="11"/>
      <c r="I114" s="1"/>
    </row>
    <row r="115" spans="1:9" ht="15.75" hidden="1" customHeight="1" x14ac:dyDescent="0.25">
      <c r="A115" s="10">
        <v>12</v>
      </c>
      <c r="B115" s="26"/>
      <c r="C115" s="8"/>
      <c r="D115" s="6"/>
      <c r="E115" s="10"/>
      <c r="F115" s="10"/>
      <c r="G115" s="15"/>
      <c r="H115" s="11"/>
      <c r="I115" s="1"/>
    </row>
    <row r="116" spans="1:9" ht="15.75" hidden="1" customHeight="1" x14ac:dyDescent="0.25">
      <c r="A116" s="10">
        <v>13</v>
      </c>
      <c r="B116" s="26"/>
      <c r="C116" s="8"/>
      <c r="D116" s="6"/>
      <c r="E116" s="10"/>
      <c r="F116" s="10"/>
      <c r="G116" s="15"/>
      <c r="H116" s="11"/>
      <c r="I116" s="1"/>
    </row>
    <row r="117" spans="1:9" ht="15.75" hidden="1" customHeight="1" x14ac:dyDescent="0.25">
      <c r="A117" s="10">
        <v>14</v>
      </c>
      <c r="B117" s="26"/>
      <c r="C117" s="8"/>
      <c r="D117" s="6"/>
      <c r="E117" s="10"/>
      <c r="F117" s="10"/>
      <c r="G117" s="15"/>
      <c r="H117" s="11"/>
      <c r="I117" s="1"/>
    </row>
    <row r="118" spans="1:9" ht="15.75" hidden="1" customHeight="1" x14ac:dyDescent="0.25">
      <c r="A118" s="10">
        <v>15</v>
      </c>
      <c r="B118" s="26"/>
      <c r="C118" s="8"/>
      <c r="D118" s="6"/>
      <c r="E118" s="10"/>
      <c r="F118" s="10"/>
      <c r="G118" s="15"/>
      <c r="H118" s="11"/>
      <c r="I118" s="1"/>
    </row>
    <row r="119" spans="1:9" ht="15.75" hidden="1" customHeight="1" x14ac:dyDescent="0.25">
      <c r="A119" s="10">
        <v>16</v>
      </c>
      <c r="B119" s="26"/>
      <c r="C119" s="8"/>
      <c r="D119" s="6"/>
      <c r="E119" s="10"/>
      <c r="F119" s="10"/>
      <c r="G119" s="15"/>
      <c r="H119" s="11"/>
      <c r="I119" s="1"/>
    </row>
    <row r="120" spans="1:9" ht="15.75" hidden="1" customHeight="1" x14ac:dyDescent="0.25">
      <c r="A120" s="10"/>
      <c r="B120" s="12"/>
      <c r="C120" s="8"/>
      <c r="D120" s="6"/>
      <c r="E120" s="10"/>
      <c r="F120" s="10"/>
      <c r="G120" s="45"/>
      <c r="H120" s="27"/>
      <c r="I120" s="1"/>
    </row>
    <row r="121" spans="1:9" ht="15.75" hidden="1" customHeight="1" x14ac:dyDescent="0.25">
      <c r="A121" s="10"/>
      <c r="B121" s="26"/>
      <c r="C121" s="8"/>
      <c r="D121" s="6"/>
      <c r="E121" s="10"/>
      <c r="F121" s="10"/>
      <c r="G121" s="15"/>
      <c r="H121" s="11"/>
      <c r="I121" s="1"/>
    </row>
    <row r="122" spans="1:9" ht="15.75" hidden="1" customHeight="1" x14ac:dyDescent="0.25">
      <c r="A122" s="10"/>
      <c r="B122" s="9"/>
      <c r="C122" s="8"/>
      <c r="D122" s="6"/>
      <c r="E122" s="10"/>
      <c r="F122" s="10"/>
      <c r="G122" s="15"/>
      <c r="H122" s="11"/>
      <c r="I122" s="1"/>
    </row>
    <row r="123" spans="1:9" ht="17.25" hidden="1" customHeight="1" x14ac:dyDescent="0.25">
      <c r="A123" s="10">
        <v>1</v>
      </c>
      <c r="B123" s="26"/>
      <c r="C123" s="8"/>
      <c r="D123" s="6"/>
      <c r="E123" s="10"/>
      <c r="F123" s="10"/>
      <c r="G123" s="15"/>
      <c r="H123" s="11"/>
      <c r="I123" s="1"/>
    </row>
    <row r="124" spans="1:9" ht="15.75" hidden="1" x14ac:dyDescent="0.25">
      <c r="A124" s="10">
        <f t="shared" ref="A124:A130" si="0">A123+1</f>
        <v>2</v>
      </c>
      <c r="B124" s="26"/>
      <c r="C124" s="8"/>
      <c r="D124" s="6"/>
      <c r="E124" s="10"/>
      <c r="F124" s="10"/>
      <c r="G124" s="15"/>
      <c r="H124" s="11"/>
      <c r="I124" s="1"/>
    </row>
    <row r="125" spans="1:9" ht="15.75" hidden="1" x14ac:dyDescent="0.25">
      <c r="A125" s="10">
        <f t="shared" si="0"/>
        <v>3</v>
      </c>
      <c r="B125" s="26"/>
      <c r="C125" s="8"/>
      <c r="D125" s="6"/>
      <c r="E125" s="10"/>
      <c r="F125" s="10"/>
      <c r="G125" s="15"/>
      <c r="H125" s="11"/>
      <c r="I125" s="1"/>
    </row>
    <row r="126" spans="1:9" ht="15.75" hidden="1" x14ac:dyDescent="0.25">
      <c r="A126" s="10">
        <f t="shared" si="0"/>
        <v>4</v>
      </c>
      <c r="B126" s="26"/>
      <c r="C126" s="8"/>
      <c r="D126" s="6"/>
      <c r="E126" s="10"/>
      <c r="F126" s="10"/>
      <c r="G126" s="15"/>
      <c r="H126" s="11"/>
      <c r="I126" s="1"/>
    </row>
    <row r="127" spans="1:9" ht="15.75" hidden="1" x14ac:dyDescent="0.25">
      <c r="A127" s="10">
        <f t="shared" si="0"/>
        <v>5</v>
      </c>
      <c r="B127" s="26"/>
      <c r="C127" s="8"/>
      <c r="D127" s="6"/>
      <c r="E127" s="10"/>
      <c r="F127" s="10"/>
      <c r="G127" s="15"/>
      <c r="H127" s="11"/>
      <c r="I127" s="1"/>
    </row>
    <row r="128" spans="1:9" ht="21" hidden="1" customHeight="1" x14ac:dyDescent="0.25">
      <c r="A128" s="10">
        <f t="shared" si="0"/>
        <v>6</v>
      </c>
      <c r="B128" s="26"/>
      <c r="C128" s="8"/>
      <c r="D128" s="6"/>
      <c r="E128" s="10"/>
      <c r="F128" s="10"/>
      <c r="G128" s="15"/>
      <c r="H128" s="11"/>
      <c r="I128" s="1"/>
    </row>
    <row r="129" spans="1:9" ht="21" hidden="1" customHeight="1" x14ac:dyDescent="0.25">
      <c r="A129" s="10">
        <f t="shared" si="0"/>
        <v>7</v>
      </c>
      <c r="B129" s="26"/>
      <c r="C129" s="8"/>
      <c r="D129" s="6"/>
      <c r="E129" s="10"/>
      <c r="F129" s="10"/>
      <c r="G129" s="15"/>
      <c r="H129" s="11"/>
      <c r="I129" s="1"/>
    </row>
    <row r="130" spans="1:9" ht="21" hidden="1" customHeight="1" x14ac:dyDescent="0.25">
      <c r="A130" s="10">
        <f t="shared" si="0"/>
        <v>8</v>
      </c>
      <c r="B130" s="26"/>
      <c r="C130" s="8"/>
      <c r="D130" s="6"/>
      <c r="E130" s="10"/>
      <c r="F130" s="10"/>
      <c r="G130" s="15"/>
      <c r="H130" s="11"/>
      <c r="I130" s="1"/>
    </row>
    <row r="131" spans="1:9" ht="21" hidden="1" customHeight="1" x14ac:dyDescent="0.25">
      <c r="A131" s="10">
        <v>3</v>
      </c>
      <c r="B131" s="26"/>
      <c r="C131" s="8"/>
      <c r="D131" s="6"/>
      <c r="E131" s="10"/>
      <c r="F131" s="10"/>
      <c r="G131" s="15"/>
      <c r="H131" s="11"/>
      <c r="I131" s="1"/>
    </row>
    <row r="132" spans="1:9" ht="21" hidden="1" customHeight="1" x14ac:dyDescent="0.25">
      <c r="A132" s="10">
        <v>4</v>
      </c>
      <c r="B132" s="26"/>
      <c r="C132" s="8"/>
      <c r="D132" s="6"/>
      <c r="E132" s="10"/>
      <c r="F132" s="10"/>
      <c r="G132" s="15"/>
      <c r="H132" s="11"/>
      <c r="I132" s="1"/>
    </row>
    <row r="133" spans="1:9" ht="21" hidden="1" customHeight="1" x14ac:dyDescent="0.25">
      <c r="A133" s="10">
        <v>5</v>
      </c>
      <c r="B133" s="26"/>
      <c r="C133" s="8"/>
      <c r="D133" s="6"/>
      <c r="E133" s="10"/>
      <c r="F133" s="10"/>
      <c r="G133" s="15"/>
      <c r="H133" s="11"/>
      <c r="I133" s="1"/>
    </row>
    <row r="134" spans="1:9" ht="21" hidden="1" customHeight="1" x14ac:dyDescent="0.25">
      <c r="A134" s="10">
        <v>6</v>
      </c>
      <c r="B134" s="26"/>
      <c r="C134" s="8"/>
      <c r="D134" s="6"/>
      <c r="E134" s="10"/>
      <c r="F134" s="10"/>
      <c r="G134" s="15"/>
      <c r="H134" s="11"/>
      <c r="I134" s="1"/>
    </row>
    <row r="135" spans="1:9" ht="21" hidden="1" customHeight="1" x14ac:dyDescent="0.25">
      <c r="A135" s="10">
        <v>7</v>
      </c>
      <c r="B135" s="26"/>
      <c r="C135" s="8"/>
      <c r="D135" s="6"/>
      <c r="E135" s="10"/>
      <c r="F135" s="10"/>
      <c r="G135" s="15"/>
      <c r="H135" s="11"/>
      <c r="I135" s="1"/>
    </row>
    <row r="136" spans="1:9" ht="21" hidden="1" customHeight="1" x14ac:dyDescent="0.25">
      <c r="A136" s="10">
        <v>8</v>
      </c>
      <c r="B136" s="26"/>
      <c r="C136" s="8"/>
      <c r="D136" s="6"/>
      <c r="E136" s="10"/>
      <c r="F136" s="10"/>
      <c r="G136" s="15"/>
      <c r="H136" s="11"/>
      <c r="I136" s="1"/>
    </row>
    <row r="137" spans="1:9" ht="21" hidden="1" customHeight="1" x14ac:dyDescent="0.25">
      <c r="A137" s="10">
        <v>9</v>
      </c>
      <c r="B137" s="26"/>
      <c r="C137" s="8"/>
      <c r="D137" s="6"/>
      <c r="E137" s="10"/>
      <c r="F137" s="10"/>
      <c r="G137" s="15"/>
      <c r="H137" s="11"/>
      <c r="I137" s="1"/>
    </row>
    <row r="138" spans="1:9" ht="15.75" hidden="1" x14ac:dyDescent="0.25">
      <c r="A138" s="30"/>
      <c r="B138" s="12"/>
      <c r="C138" s="8"/>
      <c r="D138" s="14"/>
      <c r="E138" s="8"/>
      <c r="F138" s="8"/>
      <c r="G138" s="13"/>
      <c r="H138" s="13"/>
      <c r="I138" s="1"/>
    </row>
    <row r="139" spans="1:9" ht="15.75" hidden="1" x14ac:dyDescent="0.25">
      <c r="A139" s="30"/>
      <c r="B139" s="1"/>
      <c r="C139" s="8"/>
      <c r="D139" s="14"/>
      <c r="E139" s="8"/>
      <c r="F139" s="8"/>
      <c r="G139" s="30"/>
      <c r="H139" s="8"/>
      <c r="I139" s="1"/>
    </row>
    <row r="140" spans="1:9" ht="15.75" hidden="1" x14ac:dyDescent="0.25">
      <c r="A140" s="30"/>
      <c r="B140" s="16"/>
      <c r="C140" s="8"/>
      <c r="D140" s="14"/>
      <c r="E140" s="8"/>
      <c r="F140" s="8"/>
      <c r="G140" s="30"/>
      <c r="H140" s="8"/>
      <c r="I140" s="1"/>
    </row>
    <row r="141" spans="1:9" ht="17.25" hidden="1" customHeight="1" x14ac:dyDescent="0.25">
      <c r="A141" s="10">
        <v>1</v>
      </c>
      <c r="B141" s="26"/>
      <c r="C141" s="8"/>
      <c r="D141" s="6"/>
      <c r="E141" s="10"/>
      <c r="F141" s="10"/>
      <c r="G141" s="15"/>
      <c r="H141" s="57"/>
      <c r="I141" s="1"/>
    </row>
    <row r="142" spans="1:9" ht="14.25" hidden="1" customHeight="1" x14ac:dyDescent="0.25">
      <c r="A142" s="10">
        <f>A141+1</f>
        <v>2</v>
      </c>
      <c r="B142" s="26"/>
      <c r="C142" s="8"/>
      <c r="D142" s="6"/>
      <c r="E142" s="10"/>
      <c r="F142" s="10"/>
      <c r="G142" s="15"/>
      <c r="H142" s="57"/>
      <c r="I142" s="1"/>
    </row>
    <row r="143" spans="1:9" ht="14.25" hidden="1" customHeight="1" x14ac:dyDescent="0.25">
      <c r="A143" s="10">
        <f>A142+1</f>
        <v>3</v>
      </c>
      <c r="B143" s="26"/>
      <c r="C143" s="8"/>
      <c r="D143" s="6"/>
      <c r="E143" s="10"/>
      <c r="F143" s="10"/>
      <c r="G143" s="15"/>
      <c r="H143" s="57"/>
      <c r="I143" s="1"/>
    </row>
    <row r="144" spans="1:9" ht="14.25" hidden="1" customHeight="1" x14ac:dyDescent="0.25">
      <c r="A144" s="10">
        <f>A143+1</f>
        <v>4</v>
      </c>
      <c r="B144" s="26"/>
      <c r="C144" s="8"/>
      <c r="D144" s="6"/>
      <c r="E144" s="10"/>
      <c r="F144" s="10"/>
      <c r="G144" s="15"/>
      <c r="H144" s="57"/>
      <c r="I144" s="1"/>
    </row>
    <row r="145" spans="1:9" ht="14.25" hidden="1" customHeight="1" x14ac:dyDescent="0.25">
      <c r="A145" s="10">
        <f>A144+1</f>
        <v>5</v>
      </c>
      <c r="B145" s="26"/>
      <c r="C145" s="8"/>
      <c r="D145" s="6"/>
      <c r="E145" s="10"/>
      <c r="F145" s="10"/>
      <c r="G145" s="15"/>
      <c r="H145" s="30"/>
      <c r="I145" s="1"/>
    </row>
    <row r="146" spans="1:9" ht="15.75" hidden="1" x14ac:dyDescent="0.25">
      <c r="A146" s="30">
        <v>6</v>
      </c>
      <c r="B146" s="8"/>
      <c r="C146" s="8"/>
      <c r="D146" s="58"/>
      <c r="E146" s="30"/>
      <c r="F146" s="30"/>
      <c r="G146" s="59"/>
      <c r="H146" s="59"/>
      <c r="I146" s="1"/>
    </row>
    <row r="147" spans="1:9" ht="15.75" hidden="1" x14ac:dyDescent="0.25">
      <c r="A147" s="30">
        <v>7</v>
      </c>
      <c r="B147" s="8"/>
      <c r="C147" s="8"/>
      <c r="D147" s="58"/>
      <c r="E147" s="30"/>
      <c r="F147" s="30"/>
      <c r="G147" s="18"/>
      <c r="H147" s="30"/>
      <c r="I147" s="1"/>
    </row>
    <row r="148" spans="1:9" ht="15.75" hidden="1" x14ac:dyDescent="0.25">
      <c r="A148" s="30">
        <v>8</v>
      </c>
      <c r="B148" s="30"/>
      <c r="C148" s="8"/>
      <c r="D148" s="58"/>
      <c r="E148" s="30"/>
      <c r="F148" s="30"/>
      <c r="G148" s="30"/>
      <c r="H148" s="30"/>
      <c r="I148" s="1"/>
    </row>
    <row r="149" spans="1:9" ht="15.75" hidden="1" x14ac:dyDescent="0.25">
      <c r="A149" s="30">
        <v>9</v>
      </c>
      <c r="B149" s="26"/>
      <c r="C149" s="8"/>
      <c r="D149" s="6"/>
      <c r="E149" s="10"/>
      <c r="F149" s="10"/>
      <c r="G149" s="17"/>
      <c r="H149" s="17"/>
      <c r="I149" s="1"/>
    </row>
    <row r="150" spans="1:9" ht="15.75" hidden="1" x14ac:dyDescent="0.25">
      <c r="A150" s="30">
        <v>10</v>
      </c>
      <c r="B150" s="26"/>
      <c r="C150" s="8"/>
      <c r="D150" s="6"/>
      <c r="E150" s="10"/>
      <c r="F150" s="10"/>
      <c r="G150" s="18"/>
      <c r="H150" s="18"/>
      <c r="I150" s="1"/>
    </row>
    <row r="151" spans="1:9" ht="15.75" hidden="1" x14ac:dyDescent="0.25">
      <c r="A151" s="30">
        <v>11</v>
      </c>
      <c r="B151" s="26"/>
      <c r="C151" s="8"/>
      <c r="D151" s="6"/>
      <c r="E151" s="10"/>
      <c r="F151" s="10"/>
      <c r="G151" s="18"/>
      <c r="H151" s="18"/>
      <c r="I151" s="1"/>
    </row>
    <row r="152" spans="1:9" ht="15.75" hidden="1" x14ac:dyDescent="0.25">
      <c r="A152" s="30">
        <v>12</v>
      </c>
      <c r="B152" s="26"/>
      <c r="C152" s="8"/>
      <c r="D152" s="6"/>
      <c r="E152" s="10"/>
      <c r="F152" s="10"/>
      <c r="G152" s="18"/>
      <c r="H152" s="18"/>
      <c r="I152" s="1"/>
    </row>
    <row r="153" spans="1:9" ht="15.75" hidden="1" x14ac:dyDescent="0.25">
      <c r="A153" s="30">
        <v>13</v>
      </c>
      <c r="B153" s="26"/>
      <c r="C153" s="8"/>
      <c r="D153" s="6"/>
      <c r="E153" s="10"/>
      <c r="F153" s="10"/>
      <c r="G153" s="18"/>
      <c r="H153" s="18"/>
      <c r="I153" s="1"/>
    </row>
    <row r="154" spans="1:9" ht="15.75" hidden="1" x14ac:dyDescent="0.25">
      <c r="A154" s="30">
        <f t="shared" ref="A154:A165" si="1">A153+1</f>
        <v>14</v>
      </c>
      <c r="B154" s="26"/>
      <c r="C154" s="8"/>
      <c r="D154" s="6"/>
      <c r="E154" s="10"/>
      <c r="F154" s="10"/>
      <c r="G154" s="18"/>
      <c r="H154" s="18"/>
      <c r="I154" s="1"/>
    </row>
    <row r="155" spans="1:9" ht="15.75" hidden="1" x14ac:dyDescent="0.25">
      <c r="A155" s="30">
        <f t="shared" si="1"/>
        <v>15</v>
      </c>
      <c r="B155" s="26"/>
      <c r="C155" s="8"/>
      <c r="D155" s="6"/>
      <c r="E155" s="10"/>
      <c r="F155" s="10"/>
      <c r="G155" s="18"/>
      <c r="H155" s="18"/>
      <c r="I155" s="1"/>
    </row>
    <row r="156" spans="1:9" ht="15" hidden="1" customHeight="1" x14ac:dyDescent="0.25">
      <c r="A156" s="30">
        <f t="shared" si="1"/>
        <v>16</v>
      </c>
      <c r="B156" s="26"/>
      <c r="C156" s="8"/>
      <c r="D156" s="34"/>
      <c r="E156" s="10"/>
      <c r="F156" s="10"/>
      <c r="G156" s="18"/>
      <c r="H156" s="18"/>
      <c r="I156" s="1"/>
    </row>
    <row r="157" spans="1:9" ht="15.75" hidden="1" x14ac:dyDescent="0.25">
      <c r="A157" s="30">
        <f t="shared" si="1"/>
        <v>17</v>
      </c>
      <c r="B157" s="26"/>
      <c r="C157" s="8"/>
      <c r="D157" s="34"/>
      <c r="E157" s="10"/>
      <c r="F157" s="10"/>
      <c r="G157" s="18"/>
      <c r="H157" s="18"/>
      <c r="I157" s="1"/>
    </row>
    <row r="158" spans="1:9" ht="15.75" hidden="1" x14ac:dyDescent="0.25">
      <c r="A158" s="30">
        <f t="shared" si="1"/>
        <v>18</v>
      </c>
      <c r="B158" s="26"/>
      <c r="C158" s="8"/>
      <c r="D158" s="6"/>
      <c r="E158" s="10"/>
      <c r="F158" s="10"/>
      <c r="G158" s="18"/>
      <c r="H158" s="18"/>
      <c r="I158" s="1"/>
    </row>
    <row r="159" spans="1:9" ht="15.75" hidden="1" x14ac:dyDescent="0.25">
      <c r="A159" s="30">
        <f t="shared" si="1"/>
        <v>19</v>
      </c>
      <c r="B159" s="26"/>
      <c r="C159" s="8"/>
      <c r="D159" s="6"/>
      <c r="E159" s="10"/>
      <c r="F159" s="10"/>
      <c r="G159" s="18"/>
      <c r="H159" s="18"/>
      <c r="I159" s="1"/>
    </row>
    <row r="160" spans="1:9" ht="15.75" hidden="1" x14ac:dyDescent="0.25">
      <c r="A160" s="30">
        <f t="shared" si="1"/>
        <v>20</v>
      </c>
      <c r="B160" s="26"/>
      <c r="C160" s="8"/>
      <c r="D160" s="6"/>
      <c r="E160" s="10"/>
      <c r="F160" s="10"/>
      <c r="G160" s="18"/>
      <c r="H160" s="18"/>
      <c r="I160" s="1"/>
    </row>
    <row r="161" spans="1:9" ht="15.75" hidden="1" x14ac:dyDescent="0.25">
      <c r="A161" s="30">
        <f t="shared" si="1"/>
        <v>21</v>
      </c>
      <c r="B161" s="26"/>
      <c r="C161" s="8"/>
      <c r="D161" s="6"/>
      <c r="E161" s="10"/>
      <c r="F161" s="10"/>
      <c r="G161" s="18"/>
      <c r="H161" s="18"/>
      <c r="I161" s="1"/>
    </row>
    <row r="162" spans="1:9" ht="12.75" hidden="1" customHeight="1" x14ac:dyDescent="0.25">
      <c r="A162" s="30">
        <f t="shared" si="1"/>
        <v>22</v>
      </c>
      <c r="B162" s="26"/>
      <c r="C162" s="8"/>
      <c r="D162" s="6"/>
      <c r="E162" s="10"/>
      <c r="F162" s="10"/>
      <c r="G162" s="18"/>
      <c r="H162" s="18"/>
      <c r="I162" s="1"/>
    </row>
    <row r="163" spans="1:9" ht="13.5" hidden="1" customHeight="1" x14ac:dyDescent="0.25">
      <c r="A163" s="30">
        <f t="shared" si="1"/>
        <v>23</v>
      </c>
      <c r="B163" s="26"/>
      <c r="C163" s="8"/>
      <c r="D163" s="6"/>
      <c r="E163" s="10"/>
      <c r="F163" s="10"/>
      <c r="G163" s="18"/>
      <c r="H163" s="18"/>
      <c r="I163" s="1"/>
    </row>
    <row r="164" spans="1:9" ht="12" hidden="1" customHeight="1" x14ac:dyDescent="0.25">
      <c r="A164" s="30">
        <f t="shared" si="1"/>
        <v>24</v>
      </c>
      <c r="B164" s="26"/>
      <c r="C164" s="8"/>
      <c r="D164" s="6"/>
      <c r="E164" s="10"/>
      <c r="F164" s="10"/>
      <c r="G164" s="18"/>
      <c r="H164" s="18"/>
      <c r="I164" s="1"/>
    </row>
    <row r="165" spans="1:9" ht="15.75" hidden="1" x14ac:dyDescent="0.25">
      <c r="A165" s="30">
        <f t="shared" si="1"/>
        <v>25</v>
      </c>
      <c r="B165" s="26"/>
      <c r="C165" s="8"/>
      <c r="D165" s="6"/>
      <c r="E165" s="10"/>
      <c r="F165" s="10"/>
      <c r="G165" s="18"/>
      <c r="H165" s="18"/>
      <c r="I165" s="1"/>
    </row>
    <row r="166" spans="1:9" ht="15.75" hidden="1" x14ac:dyDescent="0.25">
      <c r="A166" s="30">
        <v>26</v>
      </c>
      <c r="B166" s="26"/>
      <c r="C166" s="8"/>
      <c r="D166" s="6"/>
      <c r="E166" s="10"/>
      <c r="F166" s="10"/>
      <c r="G166" s="18"/>
      <c r="H166" s="18"/>
      <c r="I166" s="1"/>
    </row>
    <row r="167" spans="1:9" ht="15.75" hidden="1" x14ac:dyDescent="0.25">
      <c r="A167" s="30">
        <v>27</v>
      </c>
      <c r="B167" s="26"/>
      <c r="C167" s="8"/>
      <c r="D167" s="6"/>
      <c r="E167" s="10"/>
      <c r="F167" s="10"/>
      <c r="G167" s="18"/>
      <c r="H167" s="18"/>
      <c r="I167" s="1"/>
    </row>
    <row r="168" spans="1:9" ht="15.75" hidden="1" x14ac:dyDescent="0.25">
      <c r="A168" s="30">
        <v>28</v>
      </c>
      <c r="B168" s="26"/>
      <c r="C168" s="8"/>
      <c r="D168" s="6"/>
      <c r="E168" s="10"/>
      <c r="F168" s="10"/>
      <c r="G168" s="18"/>
      <c r="H168" s="18"/>
      <c r="I168" s="1"/>
    </row>
    <row r="169" spans="1:9" ht="15.75" hidden="1" x14ac:dyDescent="0.25">
      <c r="A169" s="30">
        <v>29</v>
      </c>
      <c r="B169" s="26"/>
      <c r="C169" s="8"/>
      <c r="D169" s="6"/>
      <c r="E169" s="10"/>
      <c r="F169" s="10"/>
      <c r="G169" s="18"/>
      <c r="H169" s="18"/>
      <c r="I169" s="1"/>
    </row>
    <row r="170" spans="1:9" ht="15.75" hidden="1" x14ac:dyDescent="0.25">
      <c r="A170" s="30">
        <v>30</v>
      </c>
      <c r="B170" s="26"/>
      <c r="C170" s="8"/>
      <c r="D170" s="6"/>
      <c r="E170" s="10"/>
      <c r="F170" s="10"/>
      <c r="G170" s="18"/>
      <c r="H170" s="18"/>
      <c r="I170" s="1"/>
    </row>
    <row r="171" spans="1:9" ht="15.75" hidden="1" x14ac:dyDescent="0.25">
      <c r="A171" s="30">
        <v>31</v>
      </c>
      <c r="B171" s="26"/>
      <c r="C171" s="8"/>
      <c r="D171" s="6"/>
      <c r="E171" s="10"/>
      <c r="F171" s="10"/>
      <c r="G171" s="18"/>
      <c r="H171" s="18"/>
      <c r="I171" s="1"/>
    </row>
    <row r="172" spans="1:9" ht="15.75" hidden="1" x14ac:dyDescent="0.25">
      <c r="A172" s="30">
        <v>32</v>
      </c>
      <c r="B172" s="26"/>
      <c r="C172" s="8"/>
      <c r="D172" s="6"/>
      <c r="E172" s="10"/>
      <c r="F172" s="10"/>
      <c r="G172" s="18"/>
      <c r="H172" s="18"/>
      <c r="I172" s="1"/>
    </row>
    <row r="173" spans="1:9" ht="15.75" hidden="1" x14ac:dyDescent="0.25">
      <c r="A173" s="30">
        <v>33</v>
      </c>
      <c r="B173" s="26"/>
      <c r="C173" s="8"/>
      <c r="D173" s="6"/>
      <c r="E173" s="10"/>
      <c r="F173" s="10"/>
      <c r="G173" s="18"/>
      <c r="H173" s="18"/>
      <c r="I173" s="1"/>
    </row>
    <row r="174" spans="1:9" ht="15.75" hidden="1" x14ac:dyDescent="0.25">
      <c r="A174" s="30">
        <v>34</v>
      </c>
      <c r="B174" s="26"/>
      <c r="C174" s="8"/>
      <c r="D174" s="6"/>
      <c r="E174" s="10"/>
      <c r="F174" s="10"/>
      <c r="G174" s="18"/>
      <c r="H174" s="18"/>
      <c r="I174" s="1"/>
    </row>
    <row r="175" spans="1:9" ht="15.75" hidden="1" x14ac:dyDescent="0.25">
      <c r="A175" s="30">
        <v>35</v>
      </c>
      <c r="B175" s="26"/>
      <c r="C175" s="8"/>
      <c r="D175" s="6"/>
      <c r="E175" s="10"/>
      <c r="F175" s="10"/>
      <c r="G175" s="18"/>
      <c r="H175" s="18"/>
      <c r="I175" s="1"/>
    </row>
    <row r="176" spans="1:9" ht="15.75" hidden="1" x14ac:dyDescent="0.25">
      <c r="A176" s="30">
        <v>36</v>
      </c>
      <c r="B176" s="26"/>
      <c r="C176" s="8"/>
      <c r="D176" s="6"/>
      <c r="E176" s="10"/>
      <c r="F176" s="10"/>
      <c r="G176" s="18"/>
      <c r="H176" s="18"/>
      <c r="I176" s="1"/>
    </row>
    <row r="177" spans="1:9" ht="15.75" hidden="1" x14ac:dyDescent="0.25">
      <c r="A177" s="30">
        <v>37</v>
      </c>
      <c r="B177" s="26"/>
      <c r="C177" s="8"/>
      <c r="D177" s="6"/>
      <c r="E177" s="10"/>
      <c r="F177" s="10"/>
      <c r="G177" s="18"/>
      <c r="H177" s="18"/>
      <c r="I177" s="1"/>
    </row>
    <row r="178" spans="1:9" ht="15.75" hidden="1" x14ac:dyDescent="0.25">
      <c r="A178" s="30">
        <v>38</v>
      </c>
      <c r="B178" s="26"/>
      <c r="C178" s="8"/>
      <c r="D178" s="6"/>
      <c r="E178" s="10"/>
      <c r="F178" s="10"/>
      <c r="G178" s="18"/>
      <c r="H178" s="18"/>
      <c r="I178" s="1"/>
    </row>
    <row r="179" spans="1:9" ht="15.75" hidden="1" x14ac:dyDescent="0.25">
      <c r="A179" s="30">
        <v>39</v>
      </c>
      <c r="B179" s="26"/>
      <c r="C179" s="8"/>
      <c r="D179" s="6"/>
      <c r="E179" s="10"/>
      <c r="F179" s="10"/>
      <c r="G179" s="18"/>
      <c r="H179" s="18"/>
      <c r="I179" s="1"/>
    </row>
    <row r="180" spans="1:9" ht="15.75" hidden="1" x14ac:dyDescent="0.25">
      <c r="A180" s="30">
        <v>40</v>
      </c>
      <c r="B180" s="26"/>
      <c r="C180" s="8"/>
      <c r="D180" s="6"/>
      <c r="E180" s="10"/>
      <c r="F180" s="10"/>
      <c r="G180" s="18"/>
      <c r="H180" s="18"/>
      <c r="I180" s="1"/>
    </row>
    <row r="181" spans="1:9" ht="15.75" hidden="1" x14ac:dyDescent="0.25">
      <c r="A181" s="30">
        <v>41</v>
      </c>
      <c r="B181" s="26"/>
      <c r="C181" s="8"/>
      <c r="D181" s="6"/>
      <c r="E181" s="10"/>
      <c r="F181" s="10"/>
      <c r="G181" s="18"/>
      <c r="H181" s="18"/>
      <c r="I181" s="1"/>
    </row>
    <row r="182" spans="1:9" ht="15.75" hidden="1" x14ac:dyDescent="0.25">
      <c r="A182" s="30">
        <v>42</v>
      </c>
      <c r="B182" s="26"/>
      <c r="C182" s="8"/>
      <c r="D182" s="6"/>
      <c r="E182" s="10"/>
      <c r="F182" s="10"/>
      <c r="G182" s="18"/>
      <c r="H182" s="18"/>
      <c r="I182" s="1"/>
    </row>
    <row r="183" spans="1:9" ht="15.75" hidden="1" x14ac:dyDescent="0.25">
      <c r="A183" s="30">
        <v>43</v>
      </c>
      <c r="B183" s="26"/>
      <c r="C183" s="8"/>
      <c r="D183" s="6"/>
      <c r="E183" s="10"/>
      <c r="F183" s="10"/>
      <c r="G183" s="18"/>
      <c r="H183" s="18"/>
      <c r="I183" s="1"/>
    </row>
    <row r="184" spans="1:9" ht="15.75" hidden="1" x14ac:dyDescent="0.25">
      <c r="A184" s="30">
        <v>44</v>
      </c>
      <c r="B184" s="26"/>
      <c r="C184" s="8"/>
      <c r="D184" s="6"/>
      <c r="E184" s="10"/>
      <c r="F184" s="10"/>
      <c r="G184" s="18"/>
      <c r="H184" s="18"/>
      <c r="I184" s="1"/>
    </row>
    <row r="185" spans="1:9" ht="15.75" hidden="1" x14ac:dyDescent="0.25">
      <c r="A185" s="30">
        <v>45</v>
      </c>
      <c r="B185" s="26"/>
      <c r="C185" s="8"/>
      <c r="D185" s="6"/>
      <c r="E185" s="10"/>
      <c r="F185" s="10"/>
      <c r="G185" s="18"/>
      <c r="H185" s="18"/>
      <c r="I185" s="1"/>
    </row>
    <row r="186" spans="1:9" ht="15.75" hidden="1" x14ac:dyDescent="0.25">
      <c r="A186" s="30">
        <v>46</v>
      </c>
      <c r="B186" s="26"/>
      <c r="C186" s="8"/>
      <c r="D186" s="6"/>
      <c r="E186" s="10"/>
      <c r="F186" s="10"/>
      <c r="G186" s="18"/>
      <c r="H186" s="18"/>
      <c r="I186" s="1"/>
    </row>
    <row r="187" spans="1:9" ht="15.75" hidden="1" x14ac:dyDescent="0.25">
      <c r="A187" s="30">
        <v>47</v>
      </c>
      <c r="B187" s="26"/>
      <c r="C187" s="8"/>
      <c r="D187" s="6"/>
      <c r="E187" s="10"/>
      <c r="F187" s="10"/>
      <c r="G187" s="18"/>
      <c r="H187" s="18"/>
      <c r="I187" s="1"/>
    </row>
    <row r="188" spans="1:9" ht="15.75" hidden="1" x14ac:dyDescent="0.25">
      <c r="A188" s="30">
        <v>48</v>
      </c>
      <c r="B188" s="26"/>
      <c r="C188" s="8"/>
      <c r="D188" s="6"/>
      <c r="E188" s="10"/>
      <c r="F188" s="10"/>
      <c r="G188" s="18"/>
      <c r="H188" s="18"/>
      <c r="I188" s="1"/>
    </row>
    <row r="189" spans="1:9" ht="15.75" hidden="1" x14ac:dyDescent="0.25">
      <c r="A189" s="30">
        <v>49</v>
      </c>
      <c r="B189" s="26"/>
      <c r="C189" s="8"/>
      <c r="D189" s="6"/>
      <c r="E189" s="10"/>
      <c r="F189" s="10"/>
      <c r="G189" s="18"/>
      <c r="H189" s="18"/>
      <c r="I189" s="1"/>
    </row>
    <row r="190" spans="1:9" ht="15.75" hidden="1" x14ac:dyDescent="0.25">
      <c r="A190" s="30">
        <v>50</v>
      </c>
      <c r="B190" s="26"/>
      <c r="C190" s="8"/>
      <c r="D190" s="6"/>
      <c r="E190" s="10"/>
      <c r="F190" s="10"/>
      <c r="G190" s="18"/>
      <c r="H190" s="18"/>
      <c r="I190" s="1"/>
    </row>
    <row r="191" spans="1:9" ht="15.75" hidden="1" x14ac:dyDescent="0.25">
      <c r="A191" s="30">
        <v>51</v>
      </c>
      <c r="B191" s="26"/>
      <c r="C191" s="8"/>
      <c r="D191" s="6"/>
      <c r="E191" s="10"/>
      <c r="F191" s="10"/>
      <c r="G191" s="18"/>
      <c r="H191" s="18"/>
      <c r="I191" s="1"/>
    </row>
    <row r="192" spans="1:9" ht="15.75" hidden="1" x14ac:dyDescent="0.25">
      <c r="A192" s="30">
        <v>52</v>
      </c>
      <c r="B192" s="26"/>
      <c r="C192" s="8"/>
      <c r="D192" s="6"/>
      <c r="E192" s="10"/>
      <c r="F192" s="10"/>
      <c r="G192" s="18"/>
      <c r="H192" s="18"/>
      <c r="I192" s="1"/>
    </row>
    <row r="193" spans="1:9" ht="15.75" hidden="1" x14ac:dyDescent="0.25">
      <c r="A193" s="30">
        <v>53</v>
      </c>
      <c r="B193" s="26"/>
      <c r="C193" s="8"/>
      <c r="D193" s="6"/>
      <c r="E193" s="10"/>
      <c r="F193" s="10"/>
      <c r="G193" s="18"/>
      <c r="H193" s="18"/>
      <c r="I193" s="1"/>
    </row>
    <row r="194" spans="1:9" ht="15.75" hidden="1" x14ac:dyDescent="0.25">
      <c r="A194" s="30">
        <v>54</v>
      </c>
      <c r="B194" s="26"/>
      <c r="C194" s="8"/>
      <c r="D194" s="6"/>
      <c r="E194" s="10"/>
      <c r="F194" s="10"/>
      <c r="G194" s="18"/>
      <c r="H194" s="18"/>
      <c r="I194" s="1"/>
    </row>
    <row r="195" spans="1:9" ht="15.75" hidden="1" x14ac:dyDescent="0.25">
      <c r="A195" s="30">
        <v>55</v>
      </c>
      <c r="B195" s="26"/>
      <c r="C195" s="8"/>
      <c r="D195" s="6"/>
      <c r="E195" s="10"/>
      <c r="F195" s="10"/>
      <c r="G195" s="18"/>
      <c r="H195" s="18"/>
      <c r="I195" s="1"/>
    </row>
    <row r="196" spans="1:9" ht="15.75" hidden="1" x14ac:dyDescent="0.25">
      <c r="A196" s="30">
        <v>56</v>
      </c>
      <c r="B196" s="26"/>
      <c r="C196" s="8"/>
      <c r="D196" s="6"/>
      <c r="E196" s="10"/>
      <c r="F196" s="10"/>
      <c r="G196" s="18"/>
      <c r="H196" s="18"/>
      <c r="I196" s="1"/>
    </row>
    <row r="197" spans="1:9" ht="15.75" hidden="1" x14ac:dyDescent="0.25">
      <c r="A197" s="30">
        <v>57</v>
      </c>
      <c r="B197" s="26"/>
      <c r="C197" s="8"/>
      <c r="D197" s="6"/>
      <c r="E197" s="10"/>
      <c r="F197" s="10"/>
      <c r="G197" s="18"/>
      <c r="H197" s="18"/>
      <c r="I197" s="1"/>
    </row>
    <row r="198" spans="1:9" ht="15.75" hidden="1" x14ac:dyDescent="0.25">
      <c r="A198" s="30"/>
      <c r="B198" s="12" t="s">
        <v>1338</v>
      </c>
      <c r="C198" s="8"/>
      <c r="D198" s="6"/>
      <c r="E198" s="10"/>
      <c r="F198" s="10"/>
      <c r="G198" s="20">
        <f>SUM(G141:G196)</f>
        <v>0</v>
      </c>
      <c r="H198" s="20">
        <f>SUM(H141:H179)</f>
        <v>0</v>
      </c>
      <c r="I198" s="1"/>
    </row>
    <row r="199" spans="1:9" ht="15.75" hidden="1" x14ac:dyDescent="0.25">
      <c r="A199" s="30"/>
      <c r="B199" s="26"/>
      <c r="C199" s="8"/>
      <c r="D199" s="6"/>
      <c r="E199" s="10"/>
      <c r="F199" s="10"/>
      <c r="G199" s="18"/>
      <c r="H199" s="18"/>
      <c r="I199" s="1"/>
    </row>
    <row r="200" spans="1:9" ht="15.75" hidden="1" x14ac:dyDescent="0.25">
      <c r="A200" s="30"/>
      <c r="B200" s="16" t="s">
        <v>1343</v>
      </c>
      <c r="C200" s="8"/>
      <c r="D200" s="6"/>
      <c r="E200" s="10"/>
      <c r="F200" s="10"/>
      <c r="G200" s="18"/>
      <c r="H200" s="18"/>
      <c r="I200" s="1"/>
    </row>
    <row r="201" spans="1:9" ht="15.75" hidden="1" x14ac:dyDescent="0.25">
      <c r="A201" s="30">
        <v>1</v>
      </c>
      <c r="B201" s="26"/>
      <c r="C201" s="8"/>
      <c r="D201" s="34"/>
      <c r="E201" s="10"/>
      <c r="F201" s="10"/>
      <c r="G201" s="18"/>
      <c r="H201" s="18"/>
      <c r="I201" s="1"/>
    </row>
    <row r="202" spans="1:9" ht="15.75" hidden="1" x14ac:dyDescent="0.25">
      <c r="A202" s="30">
        <f t="shared" ref="A202:A211" si="2">A201+1</f>
        <v>2</v>
      </c>
      <c r="B202" s="26"/>
      <c r="C202" s="8"/>
      <c r="D202" s="34"/>
      <c r="E202" s="10"/>
      <c r="F202" s="10"/>
      <c r="G202" s="18"/>
      <c r="H202" s="18"/>
      <c r="I202" s="1"/>
    </row>
    <row r="203" spans="1:9" ht="18" hidden="1" customHeight="1" x14ac:dyDescent="0.25">
      <c r="A203" s="30">
        <f t="shared" si="2"/>
        <v>3</v>
      </c>
      <c r="B203" s="60" t="s">
        <v>1346</v>
      </c>
      <c r="C203" s="8"/>
      <c r="D203" s="34"/>
      <c r="E203" s="10"/>
      <c r="F203" s="10"/>
      <c r="G203" s="20">
        <f>SUM(G201:G202)</f>
        <v>0</v>
      </c>
      <c r="H203" s="20">
        <f>SUM(H201:H202)</f>
        <v>0</v>
      </c>
      <c r="I203" s="1"/>
    </row>
    <row r="204" spans="1:9" ht="15.75" hidden="1" x14ac:dyDescent="0.25">
      <c r="A204" s="30">
        <f t="shared" si="2"/>
        <v>4</v>
      </c>
      <c r="B204" s="26"/>
      <c r="C204" s="8"/>
      <c r="D204" s="34"/>
      <c r="E204" s="10"/>
      <c r="F204" s="10"/>
      <c r="G204" s="18"/>
      <c r="H204" s="18"/>
      <c r="I204" s="1"/>
    </row>
    <row r="205" spans="1:9" ht="15.75" hidden="1" x14ac:dyDescent="0.25">
      <c r="A205" s="30">
        <f t="shared" si="2"/>
        <v>5</v>
      </c>
      <c r="B205" s="26"/>
      <c r="C205" s="8"/>
      <c r="D205" s="34"/>
      <c r="E205" s="10"/>
      <c r="F205" s="10"/>
      <c r="G205" s="18"/>
      <c r="H205" s="18"/>
      <c r="I205" s="1"/>
    </row>
    <row r="206" spans="1:9" ht="15.75" hidden="1" x14ac:dyDescent="0.25">
      <c r="A206" s="30">
        <f t="shared" si="2"/>
        <v>6</v>
      </c>
      <c r="B206" s="26"/>
      <c r="C206" s="8"/>
      <c r="D206" s="34"/>
      <c r="E206" s="10"/>
      <c r="F206" s="10"/>
      <c r="G206" s="18"/>
      <c r="H206" s="18"/>
      <c r="I206" s="1"/>
    </row>
    <row r="207" spans="1:9" ht="15.75" hidden="1" x14ac:dyDescent="0.25">
      <c r="A207" s="30">
        <f t="shared" si="2"/>
        <v>7</v>
      </c>
      <c r="B207" s="26"/>
      <c r="C207" s="8"/>
      <c r="D207" s="34"/>
      <c r="E207" s="10"/>
      <c r="F207" s="10"/>
      <c r="G207" s="18"/>
      <c r="H207" s="18"/>
      <c r="I207" s="1"/>
    </row>
    <row r="208" spans="1:9" ht="15.75" hidden="1" x14ac:dyDescent="0.25">
      <c r="A208" s="30">
        <f t="shared" si="2"/>
        <v>8</v>
      </c>
      <c r="B208" s="26"/>
      <c r="C208" s="8"/>
      <c r="D208" s="34"/>
      <c r="E208" s="10"/>
      <c r="F208" s="10"/>
      <c r="G208" s="18"/>
      <c r="H208" s="18"/>
      <c r="I208" s="1"/>
    </row>
    <row r="209" spans="1:9" ht="15.75" hidden="1" x14ac:dyDescent="0.25">
      <c r="A209" s="30">
        <f t="shared" si="2"/>
        <v>9</v>
      </c>
      <c r="B209" s="60" t="s">
        <v>1344</v>
      </c>
      <c r="C209" s="8"/>
      <c r="D209" s="34"/>
      <c r="E209" s="10"/>
      <c r="F209" s="10"/>
      <c r="G209" s="18"/>
      <c r="H209" s="18"/>
      <c r="I209" s="1"/>
    </row>
    <row r="210" spans="1:9" ht="15.75" hidden="1" x14ac:dyDescent="0.25">
      <c r="A210" s="30">
        <f t="shared" si="2"/>
        <v>10</v>
      </c>
      <c r="B210" s="26" t="s">
        <v>1342</v>
      </c>
      <c r="C210" s="8"/>
      <c r="D210" s="6">
        <v>1216</v>
      </c>
      <c r="E210" s="10"/>
      <c r="F210" s="10"/>
      <c r="G210" s="18">
        <v>2500</v>
      </c>
      <c r="H210" s="18"/>
      <c r="I210" s="1"/>
    </row>
    <row r="211" spans="1:9" ht="15.75" hidden="1" x14ac:dyDescent="0.25">
      <c r="A211" s="30">
        <f t="shared" si="2"/>
        <v>11</v>
      </c>
      <c r="B211" s="26" t="s">
        <v>1345</v>
      </c>
      <c r="C211" s="8"/>
      <c r="D211" s="34">
        <v>1216</v>
      </c>
      <c r="E211" s="10"/>
      <c r="F211" s="10"/>
      <c r="G211" s="18">
        <v>2500</v>
      </c>
      <c r="H211" s="18"/>
      <c r="I211" s="1"/>
    </row>
    <row r="212" spans="1:9" ht="15.75" hidden="1" x14ac:dyDescent="0.25">
      <c r="A212" s="30"/>
      <c r="B212" s="12" t="s">
        <v>1347</v>
      </c>
      <c r="C212" s="8"/>
      <c r="D212" s="14"/>
      <c r="E212" s="10"/>
      <c r="F212" s="8"/>
      <c r="G212" s="19">
        <f>SUM(G210:G211)</f>
        <v>5000</v>
      </c>
      <c r="H212" s="19">
        <f>SUM(H210:H211)</f>
        <v>0</v>
      </c>
      <c r="I212" s="1"/>
    </row>
    <row r="213" spans="1:9" ht="15.75" hidden="1" x14ac:dyDescent="0.25">
      <c r="A213" s="30"/>
      <c r="B213" s="12"/>
      <c r="C213" s="8"/>
      <c r="D213" s="14"/>
      <c r="E213" s="10"/>
      <c r="F213" s="8"/>
      <c r="G213" s="19"/>
      <c r="H213" s="19"/>
      <c r="I213" s="1"/>
    </row>
    <row r="214" spans="1:9" ht="15.75" hidden="1" x14ac:dyDescent="0.25">
      <c r="A214" s="31"/>
      <c r="B214" s="16"/>
      <c r="C214" s="4"/>
      <c r="D214" s="28"/>
      <c r="E214" s="4"/>
      <c r="F214" s="4"/>
      <c r="G214" s="33"/>
      <c r="H214" s="33"/>
      <c r="I214" s="1"/>
    </row>
    <row r="215" spans="1:9" ht="15.75" hidden="1" x14ac:dyDescent="0.25">
      <c r="A215" s="36">
        <f>1</f>
        <v>1</v>
      </c>
      <c r="B215" s="35"/>
      <c r="C215" s="3"/>
      <c r="D215" s="36"/>
      <c r="E215" s="36"/>
      <c r="F215" s="10"/>
      <c r="G215" s="38"/>
      <c r="H215" s="3"/>
      <c r="I215" s="1"/>
    </row>
    <row r="216" spans="1:9" hidden="1" x14ac:dyDescent="0.25">
      <c r="A216" s="36">
        <f>A215+1</f>
        <v>2</v>
      </c>
      <c r="B216" s="35"/>
      <c r="C216" s="39"/>
      <c r="D216" s="36"/>
      <c r="E216" s="36"/>
      <c r="F216" s="10"/>
      <c r="G216" s="38"/>
      <c r="H216" s="39"/>
    </row>
    <row r="217" spans="1:9" hidden="1" x14ac:dyDescent="0.25">
      <c r="A217" s="36">
        <f t="shared" ref="A217:A280" si="3">A216+1</f>
        <v>3</v>
      </c>
      <c r="B217" s="35"/>
      <c r="C217" s="39"/>
      <c r="D217" s="36"/>
      <c r="E217" s="36"/>
      <c r="F217" s="10"/>
      <c r="G217" s="38"/>
      <c r="H217" s="39"/>
    </row>
    <row r="218" spans="1:9" hidden="1" x14ac:dyDescent="0.25">
      <c r="A218" s="36">
        <f t="shared" si="3"/>
        <v>4</v>
      </c>
      <c r="B218" s="35"/>
      <c r="C218" s="39"/>
      <c r="D218" s="36"/>
      <c r="E218" s="36"/>
      <c r="F218" s="10"/>
      <c r="G218" s="38"/>
      <c r="H218" s="39"/>
    </row>
    <row r="219" spans="1:9" hidden="1" x14ac:dyDescent="0.25">
      <c r="A219" s="36">
        <f t="shared" si="3"/>
        <v>5</v>
      </c>
      <c r="B219" s="35"/>
      <c r="C219" s="39"/>
      <c r="D219" s="36"/>
      <c r="E219" s="36"/>
      <c r="F219" s="10"/>
      <c r="G219" s="38"/>
      <c r="H219" s="39"/>
    </row>
    <row r="220" spans="1:9" hidden="1" x14ac:dyDescent="0.25">
      <c r="A220" s="36">
        <f t="shared" si="3"/>
        <v>6</v>
      </c>
      <c r="B220" s="35"/>
      <c r="C220" s="39"/>
      <c r="D220" s="36"/>
      <c r="E220" s="36"/>
      <c r="F220" s="10"/>
      <c r="G220" s="38"/>
      <c r="H220" s="39"/>
    </row>
    <row r="221" spans="1:9" hidden="1" x14ac:dyDescent="0.25">
      <c r="A221" s="36">
        <f t="shared" si="3"/>
        <v>7</v>
      </c>
      <c r="B221" s="62" t="s">
        <v>1348</v>
      </c>
      <c r="C221" s="39"/>
      <c r="D221" s="36"/>
      <c r="E221" s="36"/>
      <c r="F221" s="10"/>
      <c r="G221" s="61">
        <f>SUM(G120+G138+G198+G203+G212)</f>
        <v>5000</v>
      </c>
      <c r="H221" s="63">
        <f>SUM(H120+H138+H198+H203+H212)</f>
        <v>0</v>
      </c>
    </row>
    <row r="222" spans="1:9" hidden="1" x14ac:dyDescent="0.25">
      <c r="A222" s="36">
        <f t="shared" si="3"/>
        <v>8</v>
      </c>
      <c r="B222" s="35"/>
      <c r="C222" s="39"/>
      <c r="D222" s="36"/>
      <c r="E222" s="36"/>
      <c r="F222" s="10"/>
      <c r="G222" s="38"/>
      <c r="H222" s="39"/>
    </row>
    <row r="223" spans="1:9" hidden="1" x14ac:dyDescent="0.25">
      <c r="A223" s="36">
        <f t="shared" si="3"/>
        <v>9</v>
      </c>
      <c r="B223" s="35"/>
      <c r="C223" s="39"/>
      <c r="D223" s="36"/>
      <c r="E223" s="36"/>
      <c r="F223" s="10"/>
      <c r="G223" s="38"/>
      <c r="H223" s="39"/>
    </row>
    <row r="224" spans="1:9" hidden="1" x14ac:dyDescent="0.25">
      <c r="A224" s="36">
        <f t="shared" si="3"/>
        <v>10</v>
      </c>
      <c r="B224" s="35"/>
      <c r="C224" s="39"/>
      <c r="D224" s="36"/>
      <c r="E224" s="36"/>
      <c r="F224" s="10"/>
      <c r="G224" s="38"/>
      <c r="H224" s="39"/>
    </row>
    <row r="225" spans="1:8" hidden="1" x14ac:dyDescent="0.25">
      <c r="A225" s="36">
        <f t="shared" si="3"/>
        <v>11</v>
      </c>
      <c r="B225" s="35"/>
      <c r="C225" s="39"/>
      <c r="D225" s="36"/>
      <c r="E225" s="36"/>
      <c r="F225" s="10"/>
      <c r="G225" s="38"/>
      <c r="H225" s="39"/>
    </row>
    <row r="226" spans="1:8" hidden="1" x14ac:dyDescent="0.25">
      <c r="A226" s="36">
        <f t="shared" si="3"/>
        <v>12</v>
      </c>
      <c r="B226" s="35"/>
      <c r="C226" s="39"/>
      <c r="D226" s="36"/>
      <c r="E226" s="36"/>
      <c r="F226" s="10"/>
      <c r="G226" s="38"/>
      <c r="H226" s="39"/>
    </row>
    <row r="227" spans="1:8" hidden="1" x14ac:dyDescent="0.25">
      <c r="A227" s="36">
        <f t="shared" si="3"/>
        <v>13</v>
      </c>
      <c r="B227" s="35"/>
      <c r="C227" s="39"/>
      <c r="D227" s="36"/>
      <c r="E227" s="36"/>
      <c r="F227" s="10"/>
      <c r="G227" s="38"/>
      <c r="H227" s="39"/>
    </row>
    <row r="228" spans="1:8" hidden="1" x14ac:dyDescent="0.25">
      <c r="A228" s="36">
        <f t="shared" si="3"/>
        <v>14</v>
      </c>
      <c r="B228" s="35"/>
      <c r="C228" s="39"/>
      <c r="D228" s="36"/>
      <c r="E228" s="36"/>
      <c r="F228" s="10"/>
      <c r="G228" s="38"/>
      <c r="H228" s="39"/>
    </row>
    <row r="229" spans="1:8" hidden="1" x14ac:dyDescent="0.25">
      <c r="A229" s="36">
        <f t="shared" si="3"/>
        <v>15</v>
      </c>
      <c r="B229" s="35"/>
      <c r="C229" s="39"/>
      <c r="D229" s="36"/>
      <c r="E229" s="36"/>
      <c r="F229" s="10"/>
      <c r="G229" s="38"/>
      <c r="H229" s="39"/>
    </row>
    <row r="230" spans="1:8" hidden="1" x14ac:dyDescent="0.25">
      <c r="A230" s="36">
        <f t="shared" si="3"/>
        <v>16</v>
      </c>
      <c r="B230" s="35"/>
      <c r="C230" s="39"/>
      <c r="D230" s="36"/>
      <c r="E230" s="36"/>
      <c r="F230" s="10"/>
      <c r="G230" s="38"/>
      <c r="H230" s="39"/>
    </row>
    <row r="231" spans="1:8" hidden="1" x14ac:dyDescent="0.25">
      <c r="A231" s="36">
        <f t="shared" si="3"/>
        <v>17</v>
      </c>
      <c r="B231" s="35"/>
      <c r="C231" s="39"/>
      <c r="D231" s="36"/>
      <c r="E231" s="36"/>
      <c r="F231" s="10"/>
      <c r="G231" s="38"/>
      <c r="H231" s="39"/>
    </row>
    <row r="232" spans="1:8" hidden="1" x14ac:dyDescent="0.25">
      <c r="A232" s="36">
        <f t="shared" si="3"/>
        <v>18</v>
      </c>
      <c r="B232" s="35"/>
      <c r="C232" s="39"/>
      <c r="D232" s="36"/>
      <c r="E232" s="36"/>
      <c r="F232" s="10"/>
      <c r="G232" s="38"/>
      <c r="H232" s="39"/>
    </row>
    <row r="233" spans="1:8" hidden="1" x14ac:dyDescent="0.25">
      <c r="A233" s="36">
        <f t="shared" si="3"/>
        <v>19</v>
      </c>
      <c r="B233" s="35"/>
      <c r="C233" s="39"/>
      <c r="D233" s="36"/>
      <c r="E233" s="36"/>
      <c r="F233" s="10"/>
      <c r="G233" s="38"/>
      <c r="H233" s="39"/>
    </row>
    <row r="234" spans="1:8" hidden="1" x14ac:dyDescent="0.25">
      <c r="A234" s="36">
        <f t="shared" si="3"/>
        <v>20</v>
      </c>
      <c r="B234" s="35"/>
      <c r="C234" s="39"/>
      <c r="D234" s="36"/>
      <c r="E234" s="37"/>
      <c r="F234" s="10"/>
      <c r="G234" s="38"/>
      <c r="H234" s="39"/>
    </row>
    <row r="235" spans="1:8" hidden="1" x14ac:dyDescent="0.25">
      <c r="A235" s="36">
        <f t="shared" si="3"/>
        <v>21</v>
      </c>
      <c r="B235" s="35"/>
      <c r="C235" s="39"/>
      <c r="D235" s="36"/>
      <c r="E235" s="36"/>
      <c r="F235" s="10"/>
      <c r="G235" s="38"/>
      <c r="H235" s="39"/>
    </row>
    <row r="236" spans="1:8" hidden="1" x14ac:dyDescent="0.25">
      <c r="A236" s="36">
        <f t="shared" si="3"/>
        <v>22</v>
      </c>
      <c r="B236" s="35"/>
      <c r="C236" s="39"/>
      <c r="D236" s="36"/>
      <c r="E236" s="36"/>
      <c r="F236" s="10"/>
      <c r="G236" s="38"/>
      <c r="H236" s="39"/>
    </row>
    <row r="237" spans="1:8" hidden="1" x14ac:dyDescent="0.25">
      <c r="A237" s="36">
        <f t="shared" si="3"/>
        <v>23</v>
      </c>
      <c r="B237" s="35"/>
      <c r="C237" s="39"/>
      <c r="D237" s="36"/>
      <c r="E237" s="36"/>
      <c r="F237" s="10"/>
      <c r="G237" s="38"/>
      <c r="H237" s="39"/>
    </row>
    <row r="238" spans="1:8" hidden="1" x14ac:dyDescent="0.25">
      <c r="A238" s="36">
        <f t="shared" si="3"/>
        <v>24</v>
      </c>
      <c r="B238" s="35"/>
      <c r="C238" s="39"/>
      <c r="D238" s="36"/>
      <c r="E238" s="36"/>
      <c r="F238" s="10"/>
      <c r="G238" s="38"/>
      <c r="H238" s="39"/>
    </row>
    <row r="239" spans="1:8" hidden="1" x14ac:dyDescent="0.25">
      <c r="A239" s="36">
        <f t="shared" si="3"/>
        <v>25</v>
      </c>
      <c r="B239" s="35"/>
      <c r="C239" s="39"/>
      <c r="D239" s="36"/>
      <c r="E239" s="36"/>
      <c r="F239" s="10"/>
      <c r="G239" s="38"/>
      <c r="H239" s="39"/>
    </row>
    <row r="240" spans="1:8" hidden="1" x14ac:dyDescent="0.25">
      <c r="A240" s="36">
        <f t="shared" si="3"/>
        <v>26</v>
      </c>
      <c r="B240" s="35"/>
      <c r="C240" s="39"/>
      <c r="D240" s="36"/>
      <c r="E240" s="36"/>
      <c r="F240" s="10"/>
      <c r="G240" s="38"/>
      <c r="H240" s="39"/>
    </row>
    <row r="241" spans="1:8" hidden="1" x14ac:dyDescent="0.25">
      <c r="A241" s="36">
        <f t="shared" si="3"/>
        <v>27</v>
      </c>
      <c r="B241" s="35"/>
      <c r="C241" s="39"/>
      <c r="D241" s="36"/>
      <c r="E241" s="36"/>
      <c r="F241" s="10"/>
      <c r="G241" s="38"/>
      <c r="H241" s="39"/>
    </row>
    <row r="242" spans="1:8" hidden="1" x14ac:dyDescent="0.25">
      <c r="A242" s="36">
        <f t="shared" si="3"/>
        <v>28</v>
      </c>
      <c r="B242" s="35"/>
      <c r="C242" s="39"/>
      <c r="D242" s="36"/>
      <c r="E242" s="36"/>
      <c r="F242" s="10"/>
      <c r="G242" s="38"/>
      <c r="H242" s="39"/>
    </row>
    <row r="243" spans="1:8" hidden="1" x14ac:dyDescent="0.25">
      <c r="A243" s="36">
        <f t="shared" si="3"/>
        <v>29</v>
      </c>
      <c r="B243" s="35"/>
      <c r="C243" s="39"/>
      <c r="D243" s="36"/>
      <c r="E243" s="36"/>
      <c r="F243" s="10"/>
      <c r="G243" s="38"/>
      <c r="H243" s="39"/>
    </row>
    <row r="244" spans="1:8" hidden="1" x14ac:dyDescent="0.25">
      <c r="A244" s="36">
        <f t="shared" si="3"/>
        <v>30</v>
      </c>
      <c r="B244" s="35"/>
      <c r="C244" s="39"/>
      <c r="D244" s="36"/>
      <c r="E244" s="36"/>
      <c r="F244" s="10"/>
      <c r="G244" s="38"/>
      <c r="H244" s="39"/>
    </row>
    <row r="245" spans="1:8" hidden="1" x14ac:dyDescent="0.25">
      <c r="A245" s="36">
        <f t="shared" si="3"/>
        <v>31</v>
      </c>
      <c r="B245" s="35"/>
      <c r="C245" s="39"/>
      <c r="D245" s="36"/>
      <c r="E245" s="36"/>
      <c r="F245" s="10"/>
      <c r="G245" s="38"/>
      <c r="H245" s="39"/>
    </row>
    <row r="246" spans="1:8" hidden="1" x14ac:dyDescent="0.25">
      <c r="A246" s="36">
        <f t="shared" si="3"/>
        <v>32</v>
      </c>
      <c r="B246" s="35"/>
      <c r="C246" s="39"/>
      <c r="D246" s="36"/>
      <c r="E246" s="36"/>
      <c r="F246" s="10"/>
      <c r="G246" s="38"/>
      <c r="H246" s="39"/>
    </row>
    <row r="247" spans="1:8" hidden="1" x14ac:dyDescent="0.25">
      <c r="A247" s="36">
        <f t="shared" si="3"/>
        <v>33</v>
      </c>
      <c r="B247" s="35"/>
      <c r="C247" s="39"/>
      <c r="D247" s="36"/>
      <c r="E247" s="36"/>
      <c r="F247" s="10"/>
      <c r="G247" s="38"/>
      <c r="H247" s="39"/>
    </row>
    <row r="248" spans="1:8" hidden="1" x14ac:dyDescent="0.25">
      <c r="A248" s="36">
        <f t="shared" si="3"/>
        <v>34</v>
      </c>
      <c r="B248" s="35"/>
      <c r="C248" s="39"/>
      <c r="D248" s="36"/>
      <c r="E248" s="36"/>
      <c r="F248" s="10"/>
      <c r="G248" s="38"/>
      <c r="H248" s="39"/>
    </row>
    <row r="249" spans="1:8" hidden="1" x14ac:dyDescent="0.25">
      <c r="A249" s="36">
        <f t="shared" si="3"/>
        <v>35</v>
      </c>
      <c r="B249" s="35"/>
      <c r="C249" s="39"/>
      <c r="D249" s="36"/>
      <c r="E249" s="36"/>
      <c r="F249" s="10"/>
      <c r="G249" s="38"/>
      <c r="H249" s="39"/>
    </row>
    <row r="250" spans="1:8" hidden="1" x14ac:dyDescent="0.25">
      <c r="A250" s="36">
        <f t="shared" si="3"/>
        <v>36</v>
      </c>
      <c r="B250" s="35"/>
      <c r="C250" s="39"/>
      <c r="D250" s="36"/>
      <c r="E250" s="36"/>
      <c r="F250" s="10"/>
      <c r="G250" s="38"/>
      <c r="H250" s="39"/>
    </row>
    <row r="251" spans="1:8" hidden="1" x14ac:dyDescent="0.25">
      <c r="A251" s="36">
        <f t="shared" si="3"/>
        <v>37</v>
      </c>
      <c r="B251" s="35"/>
      <c r="C251" s="39"/>
      <c r="D251" s="36"/>
      <c r="E251" s="36"/>
      <c r="F251" s="10"/>
      <c r="G251" s="38"/>
      <c r="H251" s="39"/>
    </row>
    <row r="252" spans="1:8" hidden="1" x14ac:dyDescent="0.25">
      <c r="A252" s="36">
        <f t="shared" si="3"/>
        <v>38</v>
      </c>
      <c r="B252" s="35"/>
      <c r="C252" s="39"/>
      <c r="D252" s="36"/>
      <c r="E252" s="36"/>
      <c r="F252" s="10"/>
      <c r="G252" s="38"/>
      <c r="H252" s="39"/>
    </row>
    <row r="253" spans="1:8" hidden="1" x14ac:dyDescent="0.25">
      <c r="A253" s="36">
        <f t="shared" si="3"/>
        <v>39</v>
      </c>
      <c r="B253" s="35"/>
      <c r="C253" s="39"/>
      <c r="D253" s="36"/>
      <c r="E253" s="36"/>
      <c r="F253" s="10"/>
      <c r="G253" s="38"/>
      <c r="H253" s="39"/>
    </row>
    <row r="254" spans="1:8" hidden="1" x14ac:dyDescent="0.25">
      <c r="A254" s="36">
        <f t="shared" si="3"/>
        <v>40</v>
      </c>
      <c r="B254" s="35"/>
      <c r="C254" s="39"/>
      <c r="D254" s="36"/>
      <c r="E254" s="36"/>
      <c r="F254" s="10"/>
      <c r="G254" s="38"/>
      <c r="H254" s="39"/>
    </row>
    <row r="255" spans="1:8" hidden="1" x14ac:dyDescent="0.25">
      <c r="A255" s="36">
        <f t="shared" si="3"/>
        <v>41</v>
      </c>
      <c r="B255" s="35"/>
      <c r="C255" s="39"/>
      <c r="D255" s="36"/>
      <c r="E255" s="36"/>
      <c r="F255" s="10"/>
      <c r="G255" s="38"/>
      <c r="H255" s="39"/>
    </row>
    <row r="256" spans="1:8" hidden="1" x14ac:dyDescent="0.25">
      <c r="A256" s="36">
        <f t="shared" si="3"/>
        <v>42</v>
      </c>
      <c r="B256" s="35"/>
      <c r="C256" s="39"/>
      <c r="D256" s="36"/>
      <c r="E256" s="36"/>
      <c r="F256" s="10"/>
      <c r="G256" s="38"/>
      <c r="H256" s="39"/>
    </row>
    <row r="257" spans="1:8" hidden="1" x14ac:dyDescent="0.25">
      <c r="A257" s="36">
        <f t="shared" si="3"/>
        <v>43</v>
      </c>
      <c r="B257" s="35"/>
      <c r="C257" s="39"/>
      <c r="D257" s="36"/>
      <c r="E257" s="36"/>
      <c r="F257" s="10"/>
      <c r="G257" s="38"/>
      <c r="H257" s="39"/>
    </row>
    <row r="258" spans="1:8" hidden="1" x14ac:dyDescent="0.25">
      <c r="A258" s="36">
        <f t="shared" si="3"/>
        <v>44</v>
      </c>
      <c r="B258" s="35"/>
      <c r="C258" s="39"/>
      <c r="D258" s="36"/>
      <c r="E258" s="36"/>
      <c r="F258" s="10"/>
      <c r="G258" s="38"/>
      <c r="H258" s="39"/>
    </row>
    <row r="259" spans="1:8" hidden="1" x14ac:dyDescent="0.25">
      <c r="A259" s="36">
        <f t="shared" si="3"/>
        <v>45</v>
      </c>
      <c r="B259" s="35"/>
      <c r="C259" s="39"/>
      <c r="D259" s="36"/>
      <c r="E259" s="36"/>
      <c r="F259" s="10"/>
      <c r="G259" s="38"/>
      <c r="H259" s="39"/>
    </row>
    <row r="260" spans="1:8" hidden="1" x14ac:dyDescent="0.25">
      <c r="A260" s="36">
        <f t="shared" si="3"/>
        <v>46</v>
      </c>
      <c r="B260" s="35"/>
      <c r="C260" s="39"/>
      <c r="D260" s="36"/>
      <c r="E260" s="36"/>
      <c r="F260" s="10"/>
      <c r="G260" s="38"/>
      <c r="H260" s="39"/>
    </row>
    <row r="261" spans="1:8" hidden="1" x14ac:dyDescent="0.25">
      <c r="A261" s="36">
        <f t="shared" si="3"/>
        <v>47</v>
      </c>
      <c r="B261" s="35"/>
      <c r="C261" s="39"/>
      <c r="D261" s="36"/>
      <c r="E261" s="36"/>
      <c r="F261" s="10"/>
      <c r="G261" s="38"/>
      <c r="H261" s="39"/>
    </row>
    <row r="262" spans="1:8" hidden="1" x14ac:dyDescent="0.25">
      <c r="A262" s="36">
        <f t="shared" si="3"/>
        <v>48</v>
      </c>
      <c r="B262" s="35"/>
      <c r="C262" s="39"/>
      <c r="D262" s="36"/>
      <c r="E262" s="36"/>
      <c r="F262" s="10"/>
      <c r="G262" s="38"/>
      <c r="H262" s="39"/>
    </row>
    <row r="263" spans="1:8" hidden="1" x14ac:dyDescent="0.25">
      <c r="A263" s="36">
        <f t="shared" si="3"/>
        <v>49</v>
      </c>
      <c r="B263" s="35"/>
      <c r="C263" s="39"/>
      <c r="D263" s="36"/>
      <c r="E263" s="36"/>
      <c r="F263" s="10"/>
      <c r="G263" s="38"/>
      <c r="H263" s="39"/>
    </row>
    <row r="264" spans="1:8" hidden="1" x14ac:dyDescent="0.25">
      <c r="A264" s="36">
        <f t="shared" si="3"/>
        <v>50</v>
      </c>
      <c r="B264" s="35"/>
      <c r="C264" s="39"/>
      <c r="D264" s="36"/>
      <c r="E264" s="36"/>
      <c r="F264" s="10"/>
      <c r="G264" s="38"/>
      <c r="H264" s="39"/>
    </row>
    <row r="265" spans="1:8" hidden="1" x14ac:dyDescent="0.25">
      <c r="A265" s="36">
        <f t="shared" si="3"/>
        <v>51</v>
      </c>
      <c r="B265" s="35"/>
      <c r="C265" s="39"/>
      <c r="D265" s="36"/>
      <c r="E265" s="36"/>
      <c r="F265" s="10"/>
      <c r="G265" s="38"/>
      <c r="H265" s="39"/>
    </row>
    <row r="266" spans="1:8" hidden="1" x14ac:dyDescent="0.25">
      <c r="A266" s="36">
        <f t="shared" si="3"/>
        <v>52</v>
      </c>
      <c r="B266" s="35"/>
      <c r="C266" s="39"/>
      <c r="D266" s="36"/>
      <c r="E266" s="36"/>
      <c r="F266" s="10"/>
      <c r="G266" s="38"/>
      <c r="H266" s="39"/>
    </row>
    <row r="267" spans="1:8" hidden="1" x14ac:dyDescent="0.25">
      <c r="A267" s="36">
        <f t="shared" si="3"/>
        <v>53</v>
      </c>
      <c r="B267" s="35"/>
      <c r="C267" s="39"/>
      <c r="D267" s="36"/>
      <c r="E267" s="36"/>
      <c r="F267" s="10"/>
      <c r="G267" s="38"/>
      <c r="H267" s="39"/>
    </row>
    <row r="268" spans="1:8" hidden="1" x14ac:dyDescent="0.25">
      <c r="A268" s="36">
        <f t="shared" si="3"/>
        <v>54</v>
      </c>
      <c r="B268" s="35"/>
      <c r="C268" s="39"/>
      <c r="D268" s="36"/>
      <c r="E268" s="36"/>
      <c r="F268" s="10"/>
      <c r="G268" s="38"/>
      <c r="H268" s="39"/>
    </row>
    <row r="269" spans="1:8" hidden="1" x14ac:dyDescent="0.25">
      <c r="A269" s="36">
        <f t="shared" si="3"/>
        <v>55</v>
      </c>
      <c r="B269" s="35"/>
      <c r="C269" s="39"/>
      <c r="D269" s="36"/>
      <c r="E269" s="36"/>
      <c r="F269" s="10"/>
      <c r="G269" s="38"/>
      <c r="H269" s="39"/>
    </row>
    <row r="270" spans="1:8" hidden="1" x14ac:dyDescent="0.25">
      <c r="A270" s="36">
        <f t="shared" si="3"/>
        <v>56</v>
      </c>
      <c r="B270" s="35"/>
      <c r="C270" s="39"/>
      <c r="D270" s="36"/>
      <c r="E270" s="36"/>
      <c r="F270" s="10"/>
      <c r="G270" s="38"/>
      <c r="H270" s="39"/>
    </row>
    <row r="271" spans="1:8" hidden="1" x14ac:dyDescent="0.25">
      <c r="A271" s="36">
        <f t="shared" si="3"/>
        <v>57</v>
      </c>
      <c r="B271" s="35"/>
      <c r="C271" s="39"/>
      <c r="D271" s="36"/>
      <c r="E271" s="36"/>
      <c r="F271" s="10"/>
      <c r="G271" s="38"/>
      <c r="H271" s="39"/>
    </row>
    <row r="272" spans="1:8" hidden="1" x14ac:dyDescent="0.25">
      <c r="A272" s="36">
        <f t="shared" si="3"/>
        <v>58</v>
      </c>
      <c r="B272" s="35"/>
      <c r="C272" s="39"/>
      <c r="D272" s="36"/>
      <c r="E272" s="36"/>
      <c r="F272" s="10"/>
      <c r="G272" s="38"/>
      <c r="H272" s="39"/>
    </row>
    <row r="273" spans="1:8" hidden="1" x14ac:dyDescent="0.25">
      <c r="A273" s="36">
        <f t="shared" si="3"/>
        <v>59</v>
      </c>
      <c r="B273" s="35"/>
      <c r="C273" s="39"/>
      <c r="D273" s="36"/>
      <c r="E273" s="36"/>
      <c r="F273" s="10"/>
      <c r="G273" s="38"/>
      <c r="H273" s="39"/>
    </row>
    <row r="274" spans="1:8" hidden="1" x14ac:dyDescent="0.25">
      <c r="A274" s="36">
        <f t="shared" si="3"/>
        <v>60</v>
      </c>
      <c r="B274" s="35"/>
      <c r="C274" s="39"/>
      <c r="D274" s="36"/>
      <c r="E274" s="36"/>
      <c r="F274" s="10"/>
      <c r="G274" s="38"/>
      <c r="H274" s="39"/>
    </row>
    <row r="275" spans="1:8" hidden="1" x14ac:dyDescent="0.25">
      <c r="A275" s="36">
        <f t="shared" si="3"/>
        <v>61</v>
      </c>
      <c r="B275" s="35"/>
      <c r="C275" s="39"/>
      <c r="D275" s="36"/>
      <c r="E275" s="37"/>
      <c r="F275" s="10"/>
      <c r="G275" s="38"/>
      <c r="H275" s="39"/>
    </row>
    <row r="276" spans="1:8" hidden="1" x14ac:dyDescent="0.25">
      <c r="A276" s="36">
        <f t="shared" si="3"/>
        <v>62</v>
      </c>
      <c r="B276" s="35"/>
      <c r="C276" s="39"/>
      <c r="D276" s="36"/>
      <c r="E276" s="36"/>
      <c r="F276" s="10"/>
      <c r="G276" s="38"/>
      <c r="H276" s="39"/>
    </row>
    <row r="277" spans="1:8" hidden="1" x14ac:dyDescent="0.25">
      <c r="A277" s="36">
        <f t="shared" si="3"/>
        <v>63</v>
      </c>
      <c r="B277" s="35"/>
      <c r="C277" s="39"/>
      <c r="D277" s="36"/>
      <c r="E277" s="36"/>
      <c r="F277" s="10"/>
      <c r="G277" s="38"/>
      <c r="H277" s="39"/>
    </row>
    <row r="278" spans="1:8" hidden="1" x14ac:dyDescent="0.25">
      <c r="A278" s="36">
        <f t="shared" si="3"/>
        <v>64</v>
      </c>
      <c r="B278" s="35"/>
      <c r="C278" s="39"/>
      <c r="D278" s="36"/>
      <c r="E278" s="36"/>
      <c r="F278" s="10"/>
      <c r="G278" s="38"/>
      <c r="H278" s="39"/>
    </row>
    <row r="279" spans="1:8" hidden="1" x14ac:dyDescent="0.25">
      <c r="A279" s="36">
        <f t="shared" si="3"/>
        <v>65</v>
      </c>
      <c r="B279" s="35"/>
      <c r="C279" s="39"/>
      <c r="D279" s="36"/>
      <c r="E279" s="36"/>
      <c r="F279" s="10"/>
      <c r="G279" s="38"/>
      <c r="H279" s="39"/>
    </row>
    <row r="280" spans="1:8" hidden="1" x14ac:dyDescent="0.25">
      <c r="A280" s="36">
        <f t="shared" si="3"/>
        <v>66</v>
      </c>
      <c r="B280" s="35"/>
      <c r="C280" s="39"/>
      <c r="D280" s="36"/>
      <c r="E280" s="36"/>
      <c r="F280" s="10"/>
      <c r="G280" s="38"/>
      <c r="H280" s="39"/>
    </row>
    <row r="281" spans="1:8" hidden="1" x14ac:dyDescent="0.25">
      <c r="A281" s="36">
        <f>A280+1</f>
        <v>67</v>
      </c>
      <c r="B281" s="35"/>
      <c r="C281" s="39"/>
      <c r="D281" s="36"/>
      <c r="E281" s="36"/>
      <c r="F281" s="10"/>
      <c r="G281" s="38"/>
      <c r="H281" s="39"/>
    </row>
    <row r="282" spans="1:8" hidden="1" x14ac:dyDescent="0.25">
      <c r="A282" s="36">
        <f>A281+1</f>
        <v>68</v>
      </c>
      <c r="B282" s="35"/>
      <c r="C282" s="39"/>
      <c r="D282" s="36"/>
      <c r="E282" s="36"/>
      <c r="F282" s="10"/>
      <c r="G282" s="38"/>
      <c r="H282" s="39"/>
    </row>
    <row r="283" spans="1:8" hidden="1" x14ac:dyDescent="0.25">
      <c r="A283" s="36">
        <f>A282+1</f>
        <v>69</v>
      </c>
      <c r="B283" s="35"/>
      <c r="C283" s="39"/>
      <c r="D283" s="36"/>
      <c r="E283" s="36"/>
      <c r="F283" s="10"/>
      <c r="G283" s="38"/>
      <c r="H283" s="39"/>
    </row>
    <row r="284" spans="1:8" hidden="1" x14ac:dyDescent="0.25">
      <c r="A284" s="36">
        <f>A283+1</f>
        <v>70</v>
      </c>
      <c r="B284" s="35"/>
      <c r="C284" s="39"/>
      <c r="D284" s="36"/>
      <c r="E284" s="36"/>
      <c r="F284" s="10"/>
      <c r="G284" s="40"/>
      <c r="H284" s="39"/>
    </row>
    <row r="285" spans="1:8" hidden="1" x14ac:dyDescent="0.25">
      <c r="A285" s="41"/>
      <c r="B285" s="24"/>
      <c r="C285" s="43"/>
      <c r="D285" s="44"/>
      <c r="E285" s="43"/>
      <c r="F285" s="43"/>
      <c r="G285" s="46"/>
      <c r="H285" s="39"/>
    </row>
    <row r="287" spans="1:8" hidden="1" x14ac:dyDescent="0.25">
      <c r="A287" s="48"/>
      <c r="B287" s="16"/>
      <c r="C287" s="49"/>
      <c r="D287" s="50"/>
      <c r="E287" s="49"/>
      <c r="F287" s="49"/>
      <c r="G287" s="48"/>
      <c r="H287" s="49"/>
    </row>
    <row r="288" spans="1:8" hidden="1" x14ac:dyDescent="0.25">
      <c r="A288" s="51">
        <v>1</v>
      </c>
      <c r="B288" s="52"/>
      <c r="C288" s="53"/>
      <c r="D288" s="55"/>
      <c r="E288" s="54"/>
      <c r="F288" s="54"/>
      <c r="G288" s="54"/>
      <c r="H288" s="49"/>
    </row>
    <row r="289" spans="1:9" hidden="1" x14ac:dyDescent="0.25">
      <c r="A289" s="48"/>
      <c r="B289" s="24"/>
      <c r="C289" s="49"/>
      <c r="D289" s="50"/>
      <c r="E289" s="49"/>
      <c r="F289" s="49"/>
      <c r="G289" s="25"/>
      <c r="H289" s="49"/>
    </row>
    <row r="290" spans="1:9" hidden="1" x14ac:dyDescent="0.25">
      <c r="A290" s="41"/>
      <c r="B290" s="4"/>
      <c r="C290" s="39"/>
      <c r="D290" s="42"/>
      <c r="E290" s="39"/>
      <c r="F290" s="39"/>
      <c r="G290" s="56"/>
      <c r="H290" s="39"/>
    </row>
    <row r="291" spans="1:9" ht="33" customHeight="1" x14ac:dyDescent="0.25">
      <c r="A291" s="169" t="s">
        <v>1463</v>
      </c>
      <c r="B291" s="170"/>
      <c r="C291" s="170"/>
      <c r="D291" s="170"/>
      <c r="E291" s="170"/>
      <c r="F291" s="170"/>
      <c r="G291" s="170"/>
      <c r="H291" s="170"/>
      <c r="I291" s="1"/>
    </row>
    <row r="294" spans="1:9" ht="15.75" x14ac:dyDescent="0.25">
      <c r="B294" s="182" t="s">
        <v>1480</v>
      </c>
      <c r="C294" s="182"/>
      <c r="D294" s="182"/>
      <c r="E294" s="182"/>
      <c r="F294" s="182"/>
      <c r="G294" s="182"/>
    </row>
  </sheetData>
  <mergeCells count="12">
    <mergeCell ref="B294:G294"/>
    <mergeCell ref="A291:H291"/>
    <mergeCell ref="A9:H9"/>
    <mergeCell ref="A10:H10"/>
    <mergeCell ref="B2:H2"/>
    <mergeCell ref="B3:H3"/>
    <mergeCell ref="A8:H8"/>
    <mergeCell ref="A12:H12"/>
    <mergeCell ref="A7:H7"/>
    <mergeCell ref="A11:H11"/>
    <mergeCell ref="A5:H5"/>
    <mergeCell ref="A6:H6"/>
  </mergeCells>
  <phoneticPr fontId="0" type="noConversion"/>
  <pageMargins left="0.7" right="0.7" top="0.75" bottom="0.75" header="0.3" footer="0.3"/>
  <pageSetup paperSize="9" scale="92" orientation="portrait" r:id="rId1"/>
  <rowBreaks count="1" manualBreakCount="1">
    <brk id="5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6"/>
  <sheetViews>
    <sheetView workbookViewId="0">
      <selection activeCell="B199" sqref="B199:G199"/>
    </sheetView>
  </sheetViews>
  <sheetFormatPr defaultRowHeight="15" x14ac:dyDescent="0.25"/>
  <cols>
    <col min="1" max="1" width="5.42578125" style="22" customWidth="1"/>
    <col min="2" max="2" width="32.140625" customWidth="1"/>
    <col min="3" max="3" width="8.140625" customWidth="1"/>
    <col min="4" max="4" width="10.85546875" style="21" customWidth="1"/>
    <col min="5" max="5" width="7.42578125" customWidth="1"/>
    <col min="6" max="6" width="7.85546875" customWidth="1"/>
    <col min="7" max="7" width="13.28515625" style="22" customWidth="1"/>
    <col min="8" max="8" width="14" customWidth="1"/>
    <col min="9" max="9" width="16.140625" customWidth="1"/>
  </cols>
  <sheetData>
    <row r="1" spans="1:9" ht="15.75" x14ac:dyDescent="0.25">
      <c r="H1" s="97" t="s">
        <v>9</v>
      </c>
    </row>
    <row r="2" spans="1:9" ht="15.75" x14ac:dyDescent="0.25">
      <c r="A2" s="23"/>
      <c r="B2" s="172" t="s">
        <v>242</v>
      </c>
      <c r="C2" s="172"/>
      <c r="D2" s="172"/>
      <c r="E2" s="172"/>
      <c r="F2" s="172"/>
      <c r="G2" s="172"/>
      <c r="H2" s="172"/>
      <c r="I2" s="128"/>
    </row>
    <row r="3" spans="1:9" ht="29.25" customHeight="1" x14ac:dyDescent="0.25">
      <c r="A3" s="23"/>
      <c r="B3" s="177" t="s">
        <v>1465</v>
      </c>
      <c r="C3" s="177"/>
      <c r="D3" s="177"/>
      <c r="E3" s="177"/>
      <c r="F3" s="177"/>
      <c r="G3" s="177"/>
      <c r="H3" s="177"/>
      <c r="I3" s="128"/>
    </row>
    <row r="4" spans="1:9" ht="15.75" hidden="1" x14ac:dyDescent="0.25">
      <c r="A4" s="29"/>
      <c r="B4" s="2"/>
      <c r="C4" s="2"/>
      <c r="D4" s="5"/>
      <c r="E4" s="2"/>
      <c r="F4" s="2"/>
      <c r="G4" s="29"/>
      <c r="H4" s="2"/>
      <c r="I4" s="1"/>
    </row>
    <row r="5" spans="1:9" ht="81.75" hidden="1" customHeight="1" x14ac:dyDescent="0.25">
      <c r="A5" s="174" t="s">
        <v>1340</v>
      </c>
      <c r="B5" s="174"/>
      <c r="C5" s="174"/>
      <c r="D5" s="174"/>
      <c r="E5" s="174"/>
      <c r="F5" s="174"/>
      <c r="G5" s="174"/>
      <c r="H5" s="174"/>
      <c r="I5" s="1"/>
    </row>
    <row r="6" spans="1:9" ht="34.5" hidden="1" customHeight="1" x14ac:dyDescent="0.25">
      <c r="A6" s="171"/>
      <c r="B6" s="171"/>
      <c r="C6" s="171"/>
      <c r="D6" s="171"/>
      <c r="E6" s="171"/>
      <c r="F6" s="171"/>
      <c r="G6" s="171"/>
      <c r="H6" s="171"/>
      <c r="I6" s="1"/>
    </row>
    <row r="7" spans="1:9" ht="34.5" hidden="1" customHeight="1" x14ac:dyDescent="0.25">
      <c r="A7" s="171"/>
      <c r="B7" s="171"/>
      <c r="C7" s="171"/>
      <c r="D7" s="171"/>
      <c r="E7" s="171"/>
      <c r="F7" s="171"/>
      <c r="G7" s="171"/>
      <c r="H7" s="171"/>
      <c r="I7" s="1"/>
    </row>
    <row r="8" spans="1:9" ht="36" hidden="1" customHeight="1" x14ac:dyDescent="0.25">
      <c r="A8" s="171"/>
      <c r="B8" s="171"/>
      <c r="C8" s="171"/>
      <c r="D8" s="171"/>
      <c r="E8" s="171"/>
      <c r="F8" s="171"/>
      <c r="G8" s="171"/>
      <c r="H8" s="171"/>
      <c r="I8" s="1"/>
    </row>
    <row r="9" spans="1:9" ht="16.5" hidden="1" customHeight="1" x14ac:dyDescent="0.25">
      <c r="A9" s="171"/>
      <c r="B9" s="171"/>
      <c r="C9" s="171"/>
      <c r="D9" s="171"/>
      <c r="E9" s="171"/>
      <c r="F9" s="171"/>
      <c r="G9" s="171"/>
      <c r="H9" s="171"/>
      <c r="I9" s="1"/>
    </row>
    <row r="10" spans="1:9" ht="23.25" hidden="1" customHeight="1" x14ac:dyDescent="0.25">
      <c r="A10" s="171" t="s">
        <v>1339</v>
      </c>
      <c r="B10" s="171"/>
      <c r="C10" s="171"/>
      <c r="D10" s="171"/>
      <c r="E10" s="171"/>
      <c r="F10" s="171"/>
      <c r="G10" s="171"/>
      <c r="H10" s="171"/>
      <c r="I10" s="1"/>
    </row>
    <row r="11" spans="1:9" ht="16.5" hidden="1" customHeight="1" x14ac:dyDescent="0.25">
      <c r="A11" s="171" t="s">
        <v>1439</v>
      </c>
      <c r="B11" s="171"/>
      <c r="C11" s="171"/>
      <c r="D11" s="171"/>
      <c r="E11" s="171"/>
      <c r="F11" s="171"/>
      <c r="G11" s="171"/>
      <c r="H11" s="171"/>
      <c r="I11" s="1"/>
    </row>
    <row r="12" spans="1:9" ht="48.75" hidden="1" customHeight="1" x14ac:dyDescent="0.25">
      <c r="A12" s="173" t="s">
        <v>15</v>
      </c>
      <c r="B12" s="173"/>
      <c r="C12" s="173"/>
      <c r="D12" s="173"/>
      <c r="E12" s="173"/>
      <c r="F12" s="173"/>
      <c r="G12" s="173"/>
      <c r="H12" s="173"/>
      <c r="I12" s="1"/>
    </row>
    <row r="13" spans="1:9" ht="12.75" customHeight="1" x14ac:dyDescent="0.25">
      <c r="A13" s="29"/>
      <c r="B13" s="2"/>
      <c r="C13" s="2"/>
      <c r="D13" s="5"/>
      <c r="E13" s="2"/>
      <c r="F13" s="2"/>
      <c r="G13" s="29"/>
      <c r="H13" s="2"/>
      <c r="I13" s="1"/>
    </row>
    <row r="14" spans="1:9" ht="39" customHeight="1" x14ac:dyDescent="0.25">
      <c r="A14" s="6" t="s">
        <v>1327</v>
      </c>
      <c r="B14" s="6" t="s">
        <v>1328</v>
      </c>
      <c r="C14" s="6" t="s">
        <v>1341</v>
      </c>
      <c r="D14" s="6" t="s">
        <v>1333</v>
      </c>
      <c r="E14" s="6" t="s">
        <v>1329</v>
      </c>
      <c r="F14" s="6" t="s">
        <v>1330</v>
      </c>
      <c r="G14" s="6" t="s">
        <v>1331</v>
      </c>
      <c r="H14" s="6" t="s">
        <v>389</v>
      </c>
      <c r="I14" s="7"/>
    </row>
    <row r="15" spans="1:9" ht="16.5" customHeight="1" x14ac:dyDescent="0.25">
      <c r="A15" s="10"/>
      <c r="B15" s="66" t="s">
        <v>1438</v>
      </c>
      <c r="C15" s="8"/>
      <c r="D15" s="6"/>
      <c r="E15" s="10"/>
      <c r="F15" s="10"/>
      <c r="G15" s="15"/>
      <c r="H15" s="11"/>
      <c r="I15" s="69"/>
    </row>
    <row r="16" spans="1:9" ht="52.5" customHeight="1" x14ac:dyDescent="0.25">
      <c r="A16" s="10">
        <v>1</v>
      </c>
      <c r="B16" s="26" t="s">
        <v>1440</v>
      </c>
      <c r="C16" s="8">
        <v>2010</v>
      </c>
      <c r="D16" s="6">
        <v>10310027</v>
      </c>
      <c r="E16" s="10">
        <v>1</v>
      </c>
      <c r="F16" s="10" t="s">
        <v>1441</v>
      </c>
      <c r="G16" s="15">
        <v>91846</v>
      </c>
      <c r="H16" s="11">
        <v>53217</v>
      </c>
      <c r="I16" s="69"/>
    </row>
    <row r="17" spans="1:9" ht="14.25" customHeight="1" x14ac:dyDescent="0.25">
      <c r="A17" s="10"/>
      <c r="B17" s="60" t="s">
        <v>1442</v>
      </c>
      <c r="C17" s="8"/>
      <c r="D17" s="6"/>
      <c r="E17" s="9"/>
      <c r="F17" s="10"/>
      <c r="G17" s="45">
        <f>SUM(G16:G16)</f>
        <v>91846</v>
      </c>
      <c r="H17" s="27">
        <f>SUM(H16)</f>
        <v>53217</v>
      </c>
      <c r="I17" s="69"/>
    </row>
    <row r="18" spans="1:9" ht="20.25" customHeight="1" x14ac:dyDescent="0.25">
      <c r="A18" s="10"/>
      <c r="B18" s="62"/>
      <c r="C18" s="25"/>
      <c r="D18" s="70"/>
      <c r="E18" s="68"/>
      <c r="F18" s="68"/>
      <c r="G18" s="71"/>
      <c r="H18" s="71"/>
      <c r="I18" s="69"/>
    </row>
    <row r="19" spans="1:9" ht="15.75" hidden="1" customHeight="1" x14ac:dyDescent="0.25">
      <c r="A19" s="10"/>
      <c r="B19" s="26"/>
      <c r="C19" s="8"/>
      <c r="D19" s="6"/>
      <c r="E19" s="10"/>
      <c r="F19" s="10"/>
      <c r="G19" s="15"/>
      <c r="H19" s="11"/>
      <c r="I19" s="1"/>
    </row>
    <row r="20" spans="1:9" ht="15.75" hidden="1" customHeight="1" x14ac:dyDescent="0.25">
      <c r="A20" s="10"/>
      <c r="B20" s="26"/>
      <c r="C20" s="8"/>
      <c r="D20" s="6"/>
      <c r="E20" s="10"/>
      <c r="F20" s="10"/>
      <c r="G20" s="15"/>
      <c r="H20" s="11"/>
      <c r="I20" s="1"/>
    </row>
    <row r="21" spans="1:9" ht="15.75" hidden="1" customHeight="1" x14ac:dyDescent="0.25">
      <c r="A21" s="10"/>
      <c r="B21" s="26"/>
      <c r="C21" s="8"/>
      <c r="D21" s="6"/>
      <c r="E21" s="10"/>
      <c r="F21" s="10"/>
      <c r="G21" s="15"/>
      <c r="H21" s="11"/>
      <c r="I21" s="1"/>
    </row>
    <row r="22" spans="1:9" ht="15.75" hidden="1" customHeight="1" x14ac:dyDescent="0.25">
      <c r="A22" s="10"/>
      <c r="B22" s="26"/>
      <c r="C22" s="8"/>
      <c r="D22" s="6"/>
      <c r="E22" s="10"/>
      <c r="F22" s="10"/>
      <c r="G22" s="15"/>
      <c r="H22" s="11"/>
      <c r="I22" s="1"/>
    </row>
    <row r="23" spans="1:9" ht="15.75" hidden="1" customHeight="1" x14ac:dyDescent="0.25">
      <c r="A23" s="10"/>
      <c r="B23" s="26"/>
      <c r="C23" s="8"/>
      <c r="D23" s="6"/>
      <c r="E23" s="10"/>
      <c r="F23" s="10"/>
      <c r="G23" s="15"/>
      <c r="H23" s="11"/>
      <c r="I23" s="1"/>
    </row>
    <row r="24" spans="1:9" ht="15.75" hidden="1" customHeight="1" x14ac:dyDescent="0.25">
      <c r="A24" s="10"/>
      <c r="B24" s="26"/>
      <c r="C24" s="8"/>
      <c r="D24" s="6"/>
      <c r="E24" s="10"/>
      <c r="F24" s="10"/>
      <c r="G24" s="15"/>
      <c r="H24" s="11"/>
      <c r="I24" s="1"/>
    </row>
    <row r="25" spans="1:9" ht="15.75" hidden="1" customHeight="1" x14ac:dyDescent="0.25">
      <c r="A25" s="10"/>
      <c r="B25" s="26"/>
      <c r="C25" s="8"/>
      <c r="D25" s="6"/>
      <c r="E25" s="10"/>
      <c r="F25" s="10"/>
      <c r="G25" s="15"/>
      <c r="H25" s="11"/>
      <c r="I25" s="1"/>
    </row>
    <row r="26" spans="1:9" ht="15.75" hidden="1" customHeight="1" x14ac:dyDescent="0.25">
      <c r="A26" s="10"/>
      <c r="B26" s="26"/>
      <c r="C26" s="8"/>
      <c r="D26" s="6"/>
      <c r="E26" s="10"/>
      <c r="F26" s="10"/>
      <c r="G26" s="15"/>
      <c r="H26" s="11"/>
      <c r="I26" s="1"/>
    </row>
    <row r="27" spans="1:9" ht="17.25" hidden="1" customHeight="1" x14ac:dyDescent="0.25">
      <c r="A27" s="10"/>
      <c r="B27" s="60"/>
      <c r="C27" s="8"/>
      <c r="D27" s="6"/>
      <c r="E27" s="10"/>
      <c r="F27" s="10"/>
      <c r="G27" s="45"/>
      <c r="H27" s="27"/>
      <c r="I27" s="1"/>
    </row>
    <row r="28" spans="1:9" ht="15.75" hidden="1" x14ac:dyDescent="0.25">
      <c r="A28" s="10">
        <f t="shared" ref="A28:A34" si="0">A27+1</f>
        <v>1</v>
      </c>
      <c r="B28" s="26"/>
      <c r="C28" s="8"/>
      <c r="D28" s="6"/>
      <c r="E28" s="10"/>
      <c r="F28" s="10"/>
      <c r="G28" s="15"/>
      <c r="H28" s="11"/>
      <c r="I28" s="1"/>
    </row>
    <row r="29" spans="1:9" ht="15.75" hidden="1" x14ac:dyDescent="0.25">
      <c r="A29" s="10">
        <f t="shared" si="0"/>
        <v>2</v>
      </c>
      <c r="B29" s="26"/>
      <c r="C29" s="8"/>
      <c r="D29" s="6"/>
      <c r="E29" s="10"/>
      <c r="F29" s="10"/>
      <c r="G29" s="15"/>
      <c r="H29" s="11"/>
      <c r="I29" s="1"/>
    </row>
    <row r="30" spans="1:9" ht="15.75" hidden="1" x14ac:dyDescent="0.25">
      <c r="A30" s="10">
        <f t="shared" si="0"/>
        <v>3</v>
      </c>
      <c r="B30" s="26"/>
      <c r="C30" s="8"/>
      <c r="D30" s="6"/>
      <c r="E30" s="10"/>
      <c r="F30" s="10"/>
      <c r="G30" s="15"/>
      <c r="H30" s="11"/>
      <c r="I30" s="1"/>
    </row>
    <row r="31" spans="1:9" ht="15.75" hidden="1" x14ac:dyDescent="0.25">
      <c r="A31" s="10">
        <f t="shared" si="0"/>
        <v>4</v>
      </c>
      <c r="B31" s="26"/>
      <c r="C31" s="8"/>
      <c r="D31" s="6"/>
      <c r="E31" s="10"/>
      <c r="F31" s="10"/>
      <c r="G31" s="15"/>
      <c r="H31" s="11"/>
      <c r="I31" s="1"/>
    </row>
    <row r="32" spans="1:9" ht="21" hidden="1" customHeight="1" x14ac:dyDescent="0.25">
      <c r="A32" s="10">
        <f t="shared" si="0"/>
        <v>5</v>
      </c>
      <c r="B32" s="26"/>
      <c r="C32" s="8"/>
      <c r="D32" s="6"/>
      <c r="E32" s="10"/>
      <c r="F32" s="10"/>
      <c r="G32" s="15"/>
      <c r="H32" s="11"/>
      <c r="I32" s="1"/>
    </row>
    <row r="33" spans="1:9" ht="21" hidden="1" customHeight="1" x14ac:dyDescent="0.25">
      <c r="A33" s="10">
        <f t="shared" si="0"/>
        <v>6</v>
      </c>
      <c r="B33" s="26"/>
      <c r="C33" s="8"/>
      <c r="D33" s="6"/>
      <c r="E33" s="10"/>
      <c r="F33" s="10"/>
      <c r="G33" s="15"/>
      <c r="H33" s="11"/>
      <c r="I33" s="1"/>
    </row>
    <row r="34" spans="1:9" ht="21" hidden="1" customHeight="1" x14ac:dyDescent="0.25">
      <c r="A34" s="10">
        <f t="shared" si="0"/>
        <v>7</v>
      </c>
      <c r="B34" s="26"/>
      <c r="C34" s="8"/>
      <c r="D34" s="6"/>
      <c r="E34" s="10"/>
      <c r="F34" s="10"/>
      <c r="G34" s="15"/>
      <c r="H34" s="11"/>
      <c r="I34" s="1"/>
    </row>
    <row r="35" spans="1:9" ht="21" hidden="1" customHeight="1" x14ac:dyDescent="0.25">
      <c r="A35" s="10">
        <v>3</v>
      </c>
      <c r="B35" s="26"/>
      <c r="C35" s="8"/>
      <c r="D35" s="6"/>
      <c r="E35" s="10"/>
      <c r="F35" s="10"/>
      <c r="G35" s="15"/>
      <c r="H35" s="11"/>
      <c r="I35" s="1"/>
    </row>
    <row r="36" spans="1:9" ht="21" hidden="1" customHeight="1" x14ac:dyDescent="0.25">
      <c r="A36" s="10">
        <v>4</v>
      </c>
      <c r="B36" s="26"/>
      <c r="C36" s="8"/>
      <c r="D36" s="6"/>
      <c r="E36" s="10"/>
      <c r="F36" s="10"/>
      <c r="G36" s="15"/>
      <c r="H36" s="11"/>
      <c r="I36" s="1"/>
    </row>
    <row r="37" spans="1:9" ht="21" hidden="1" customHeight="1" x14ac:dyDescent="0.25">
      <c r="A37" s="10">
        <v>5</v>
      </c>
      <c r="B37" s="26"/>
      <c r="C37" s="8"/>
      <c r="D37" s="6"/>
      <c r="E37" s="10"/>
      <c r="F37" s="10"/>
      <c r="G37" s="15"/>
      <c r="H37" s="11"/>
      <c r="I37" s="1"/>
    </row>
    <row r="38" spans="1:9" ht="21" hidden="1" customHeight="1" x14ac:dyDescent="0.25">
      <c r="A38" s="10">
        <v>6</v>
      </c>
      <c r="B38" s="26"/>
      <c r="C38" s="8"/>
      <c r="D38" s="6"/>
      <c r="E38" s="10"/>
      <c r="F38" s="10"/>
      <c r="G38" s="15"/>
      <c r="H38" s="11"/>
      <c r="I38" s="1"/>
    </row>
    <row r="39" spans="1:9" ht="21" hidden="1" customHeight="1" x14ac:dyDescent="0.25">
      <c r="A39" s="10">
        <v>7</v>
      </c>
      <c r="B39" s="26"/>
      <c r="C39" s="8"/>
      <c r="D39" s="6"/>
      <c r="E39" s="10"/>
      <c r="F39" s="10"/>
      <c r="G39" s="15"/>
      <c r="H39" s="11"/>
      <c r="I39" s="1"/>
    </row>
    <row r="40" spans="1:9" ht="21" hidden="1" customHeight="1" x14ac:dyDescent="0.25">
      <c r="A40" s="10">
        <v>8</v>
      </c>
      <c r="B40" s="26"/>
      <c r="C40" s="8"/>
      <c r="D40" s="6"/>
      <c r="E40" s="10"/>
      <c r="F40" s="10"/>
      <c r="G40" s="15"/>
      <c r="H40" s="11"/>
      <c r="I40" s="1"/>
    </row>
    <row r="41" spans="1:9" ht="21" hidden="1" customHeight="1" x14ac:dyDescent="0.25">
      <c r="A41" s="10">
        <v>9</v>
      </c>
      <c r="B41" s="26"/>
      <c r="C41" s="8"/>
      <c r="D41" s="6"/>
      <c r="E41" s="10"/>
      <c r="F41" s="10"/>
      <c r="G41" s="15"/>
      <c r="H41" s="11"/>
      <c r="I41" s="1"/>
    </row>
    <row r="42" spans="1:9" ht="15.75" hidden="1" x14ac:dyDescent="0.25">
      <c r="A42" s="30"/>
      <c r="B42" s="12"/>
      <c r="C42" s="8"/>
      <c r="D42" s="14"/>
      <c r="E42" s="8"/>
      <c r="F42" s="8"/>
      <c r="G42" s="13"/>
      <c r="H42" s="13"/>
      <c r="I42" s="1"/>
    </row>
    <row r="43" spans="1:9" ht="15.75" hidden="1" x14ac:dyDescent="0.25">
      <c r="A43" s="30"/>
      <c r="B43" s="1"/>
      <c r="C43" s="8"/>
      <c r="D43" s="14"/>
      <c r="E43" s="8"/>
      <c r="F43" s="8"/>
      <c r="G43" s="30"/>
      <c r="H43" s="8"/>
      <c r="I43" s="1"/>
    </row>
    <row r="44" spans="1:9" ht="15.75" hidden="1" x14ac:dyDescent="0.25">
      <c r="A44" s="30"/>
      <c r="B44" s="16"/>
      <c r="C44" s="8"/>
      <c r="D44" s="14"/>
      <c r="E44" s="8"/>
      <c r="F44" s="8"/>
      <c r="G44" s="30"/>
      <c r="H44" s="8"/>
      <c r="I44" s="1"/>
    </row>
    <row r="45" spans="1:9" ht="17.25" hidden="1" customHeight="1" x14ac:dyDescent="0.25">
      <c r="A45" s="10">
        <v>1</v>
      </c>
      <c r="B45" s="26"/>
      <c r="C45" s="8"/>
      <c r="D45" s="6"/>
      <c r="E45" s="10"/>
      <c r="F45" s="10"/>
      <c r="G45" s="15"/>
      <c r="H45" s="57"/>
      <c r="I45" s="1"/>
    </row>
    <row r="46" spans="1:9" ht="14.25" hidden="1" customHeight="1" x14ac:dyDescent="0.25">
      <c r="A46" s="10">
        <f>A45+1</f>
        <v>2</v>
      </c>
      <c r="B46" s="26"/>
      <c r="C46" s="8"/>
      <c r="D46" s="6"/>
      <c r="E46" s="10"/>
      <c r="F46" s="10"/>
      <c r="G46" s="15"/>
      <c r="H46" s="57"/>
      <c r="I46" s="1"/>
    </row>
    <row r="47" spans="1:9" ht="14.25" hidden="1" customHeight="1" x14ac:dyDescent="0.25">
      <c r="A47" s="10">
        <f>A46+1</f>
        <v>3</v>
      </c>
      <c r="B47" s="26"/>
      <c r="C47" s="8"/>
      <c r="D47" s="6"/>
      <c r="E47" s="10"/>
      <c r="F47" s="10"/>
      <c r="G47" s="15"/>
      <c r="H47" s="57"/>
      <c r="I47" s="1"/>
    </row>
    <row r="48" spans="1:9" ht="14.25" hidden="1" customHeight="1" x14ac:dyDescent="0.25">
      <c r="A48" s="10">
        <f>A47+1</f>
        <v>4</v>
      </c>
      <c r="B48" s="26"/>
      <c r="C48" s="8"/>
      <c r="D48" s="6"/>
      <c r="E48" s="10"/>
      <c r="F48" s="10"/>
      <c r="G48" s="15"/>
      <c r="H48" s="57"/>
      <c r="I48" s="1"/>
    </row>
    <row r="49" spans="1:9" ht="14.25" hidden="1" customHeight="1" x14ac:dyDescent="0.25">
      <c r="A49" s="10">
        <f>A48+1</f>
        <v>5</v>
      </c>
      <c r="B49" s="26"/>
      <c r="C49" s="8"/>
      <c r="D49" s="6"/>
      <c r="E49" s="10"/>
      <c r="F49" s="10"/>
      <c r="G49" s="15"/>
      <c r="H49" s="30"/>
      <c r="I49" s="1"/>
    </row>
    <row r="50" spans="1:9" ht="15.75" hidden="1" x14ac:dyDescent="0.25">
      <c r="A50" s="30">
        <v>6</v>
      </c>
      <c r="B50" s="8"/>
      <c r="C50" s="8"/>
      <c r="D50" s="58"/>
      <c r="E50" s="30"/>
      <c r="F50" s="30"/>
      <c r="G50" s="59"/>
      <c r="H50" s="59"/>
      <c r="I50" s="1"/>
    </row>
    <row r="51" spans="1:9" ht="15.75" hidden="1" x14ac:dyDescent="0.25">
      <c r="A51" s="30">
        <v>7</v>
      </c>
      <c r="B51" s="8"/>
      <c r="C51" s="8"/>
      <c r="D51" s="58"/>
      <c r="E51" s="30"/>
      <c r="F51" s="30"/>
      <c r="G51" s="18"/>
      <c r="H51" s="30"/>
      <c r="I51" s="1"/>
    </row>
    <row r="52" spans="1:9" ht="15.75" hidden="1" x14ac:dyDescent="0.25">
      <c r="A52" s="30">
        <v>8</v>
      </c>
      <c r="B52" s="30"/>
      <c r="C52" s="8"/>
      <c r="D52" s="58"/>
      <c r="E52" s="30"/>
      <c r="F52" s="30"/>
      <c r="G52" s="30"/>
      <c r="H52" s="30"/>
      <c r="I52" s="1"/>
    </row>
    <row r="53" spans="1:9" ht="15.75" hidden="1" x14ac:dyDescent="0.25">
      <c r="A53" s="30">
        <v>9</v>
      </c>
      <c r="B53" s="26"/>
      <c r="C53" s="8"/>
      <c r="D53" s="6"/>
      <c r="E53" s="10"/>
      <c r="F53" s="10"/>
      <c r="G53" s="17"/>
      <c r="H53" s="17"/>
      <c r="I53" s="1"/>
    </row>
    <row r="54" spans="1:9" ht="15.75" hidden="1" x14ac:dyDescent="0.25">
      <c r="A54" s="30">
        <v>10</v>
      </c>
      <c r="B54" s="26"/>
      <c r="C54" s="8"/>
      <c r="D54" s="6"/>
      <c r="E54" s="10"/>
      <c r="F54" s="10"/>
      <c r="G54" s="18"/>
      <c r="H54" s="18"/>
      <c r="I54" s="1"/>
    </row>
    <row r="55" spans="1:9" ht="15.75" hidden="1" x14ac:dyDescent="0.25">
      <c r="A55" s="30">
        <v>11</v>
      </c>
      <c r="B55" s="26"/>
      <c r="C55" s="8"/>
      <c r="D55" s="6"/>
      <c r="E55" s="10"/>
      <c r="F55" s="10"/>
      <c r="G55" s="18"/>
      <c r="H55" s="18"/>
      <c r="I55" s="1"/>
    </row>
    <row r="56" spans="1:9" ht="15.75" hidden="1" x14ac:dyDescent="0.25">
      <c r="A56" s="30">
        <v>12</v>
      </c>
      <c r="B56" s="26"/>
      <c r="C56" s="8"/>
      <c r="D56" s="6"/>
      <c r="E56" s="10"/>
      <c r="F56" s="10"/>
      <c r="G56" s="18"/>
      <c r="H56" s="18"/>
      <c r="I56" s="1"/>
    </row>
    <row r="57" spans="1:9" ht="15.75" hidden="1" x14ac:dyDescent="0.25">
      <c r="A57" s="30">
        <v>13</v>
      </c>
      <c r="B57" s="26"/>
      <c r="C57" s="8"/>
      <c r="D57" s="6"/>
      <c r="E57" s="10"/>
      <c r="F57" s="10"/>
      <c r="G57" s="18"/>
      <c r="H57" s="18"/>
      <c r="I57" s="1"/>
    </row>
    <row r="58" spans="1:9" ht="15.75" hidden="1" x14ac:dyDescent="0.25">
      <c r="A58" s="30">
        <f t="shared" ref="A58:A69" si="1">A57+1</f>
        <v>14</v>
      </c>
      <c r="B58" s="26"/>
      <c r="C58" s="8"/>
      <c r="D58" s="6"/>
      <c r="E58" s="10"/>
      <c r="F58" s="10"/>
      <c r="G58" s="18"/>
      <c r="H58" s="18"/>
      <c r="I58" s="1"/>
    </row>
    <row r="59" spans="1:9" ht="15.75" hidden="1" x14ac:dyDescent="0.25">
      <c r="A59" s="30">
        <f t="shared" si="1"/>
        <v>15</v>
      </c>
      <c r="B59" s="26"/>
      <c r="C59" s="8"/>
      <c r="D59" s="6"/>
      <c r="E59" s="10"/>
      <c r="F59" s="10"/>
      <c r="G59" s="18"/>
      <c r="H59" s="18"/>
      <c r="I59" s="1"/>
    </row>
    <row r="60" spans="1:9" ht="15" hidden="1" customHeight="1" x14ac:dyDescent="0.25">
      <c r="A60" s="30">
        <f t="shared" si="1"/>
        <v>16</v>
      </c>
      <c r="B60" s="26"/>
      <c r="C60" s="8"/>
      <c r="D60" s="34"/>
      <c r="E60" s="10"/>
      <c r="F60" s="10"/>
      <c r="G60" s="18"/>
      <c r="H60" s="18"/>
      <c r="I60" s="1"/>
    </row>
    <row r="61" spans="1:9" ht="15.75" hidden="1" x14ac:dyDescent="0.25">
      <c r="A61" s="30">
        <f t="shared" si="1"/>
        <v>17</v>
      </c>
      <c r="B61" s="26"/>
      <c r="C61" s="8"/>
      <c r="D61" s="34"/>
      <c r="E61" s="10"/>
      <c r="F61" s="10"/>
      <c r="G61" s="18"/>
      <c r="H61" s="18"/>
      <c r="I61" s="1"/>
    </row>
    <row r="62" spans="1:9" ht="15.75" hidden="1" x14ac:dyDescent="0.25">
      <c r="A62" s="30">
        <f t="shared" si="1"/>
        <v>18</v>
      </c>
      <c r="B62" s="26"/>
      <c r="C62" s="8"/>
      <c r="D62" s="6"/>
      <c r="E62" s="10"/>
      <c r="F62" s="10"/>
      <c r="G62" s="18"/>
      <c r="H62" s="18"/>
      <c r="I62" s="1"/>
    </row>
    <row r="63" spans="1:9" ht="15.75" hidden="1" x14ac:dyDescent="0.25">
      <c r="A63" s="30">
        <f t="shared" si="1"/>
        <v>19</v>
      </c>
      <c r="B63" s="26"/>
      <c r="C63" s="8"/>
      <c r="D63" s="6"/>
      <c r="E63" s="10"/>
      <c r="F63" s="10"/>
      <c r="G63" s="18"/>
      <c r="H63" s="18"/>
      <c r="I63" s="1"/>
    </row>
    <row r="64" spans="1:9" ht="15.75" hidden="1" x14ac:dyDescent="0.25">
      <c r="A64" s="30">
        <f t="shared" si="1"/>
        <v>20</v>
      </c>
      <c r="B64" s="26"/>
      <c r="C64" s="8"/>
      <c r="D64" s="6"/>
      <c r="E64" s="10"/>
      <c r="F64" s="10"/>
      <c r="G64" s="18"/>
      <c r="H64" s="18"/>
      <c r="I64" s="1"/>
    </row>
    <row r="65" spans="1:9" ht="15.75" hidden="1" x14ac:dyDescent="0.25">
      <c r="A65" s="30">
        <f t="shared" si="1"/>
        <v>21</v>
      </c>
      <c r="B65" s="26"/>
      <c r="C65" s="8"/>
      <c r="D65" s="6"/>
      <c r="E65" s="10"/>
      <c r="F65" s="10"/>
      <c r="G65" s="18"/>
      <c r="H65" s="18"/>
      <c r="I65" s="1"/>
    </row>
    <row r="66" spans="1:9" ht="12.75" hidden="1" customHeight="1" x14ac:dyDescent="0.25">
      <c r="A66" s="30">
        <f t="shared" si="1"/>
        <v>22</v>
      </c>
      <c r="B66" s="26"/>
      <c r="C66" s="8"/>
      <c r="D66" s="6"/>
      <c r="E66" s="10"/>
      <c r="F66" s="10"/>
      <c r="G66" s="18"/>
      <c r="H66" s="18"/>
      <c r="I66" s="1"/>
    </row>
    <row r="67" spans="1:9" ht="13.5" hidden="1" customHeight="1" x14ac:dyDescent="0.25">
      <c r="A67" s="30">
        <f t="shared" si="1"/>
        <v>23</v>
      </c>
      <c r="B67" s="26"/>
      <c r="C67" s="8"/>
      <c r="D67" s="6"/>
      <c r="E67" s="10"/>
      <c r="F67" s="10"/>
      <c r="G67" s="18"/>
      <c r="H67" s="18"/>
      <c r="I67" s="1"/>
    </row>
    <row r="68" spans="1:9" ht="12" hidden="1" customHeight="1" x14ac:dyDescent="0.25">
      <c r="A68" s="30">
        <f t="shared" si="1"/>
        <v>24</v>
      </c>
      <c r="B68" s="26"/>
      <c r="C68" s="8"/>
      <c r="D68" s="6"/>
      <c r="E68" s="10"/>
      <c r="F68" s="10"/>
      <c r="G68" s="18"/>
      <c r="H68" s="18"/>
      <c r="I68" s="1"/>
    </row>
    <row r="69" spans="1:9" ht="15.75" hidden="1" x14ac:dyDescent="0.25">
      <c r="A69" s="30">
        <f t="shared" si="1"/>
        <v>25</v>
      </c>
      <c r="B69" s="26"/>
      <c r="C69" s="8"/>
      <c r="D69" s="6"/>
      <c r="E69" s="10"/>
      <c r="F69" s="10"/>
      <c r="G69" s="18"/>
      <c r="H69" s="18"/>
      <c r="I69" s="1"/>
    </row>
    <row r="70" spans="1:9" ht="15.75" hidden="1" x14ac:dyDescent="0.25">
      <c r="A70" s="30">
        <v>26</v>
      </c>
      <c r="B70" s="26"/>
      <c r="C70" s="8"/>
      <c r="D70" s="6"/>
      <c r="E70" s="10"/>
      <c r="F70" s="10"/>
      <c r="G70" s="18"/>
      <c r="H70" s="18"/>
      <c r="I70" s="1"/>
    </row>
    <row r="71" spans="1:9" ht="15.75" hidden="1" x14ac:dyDescent="0.25">
      <c r="A71" s="30">
        <v>27</v>
      </c>
      <c r="B71" s="26"/>
      <c r="C71" s="8"/>
      <c r="D71" s="6"/>
      <c r="E71" s="10"/>
      <c r="F71" s="10"/>
      <c r="G71" s="18"/>
      <c r="H71" s="18"/>
      <c r="I71" s="1"/>
    </row>
    <row r="72" spans="1:9" ht="15.75" hidden="1" x14ac:dyDescent="0.25">
      <c r="A72" s="30">
        <v>28</v>
      </c>
      <c r="B72" s="26"/>
      <c r="C72" s="8"/>
      <c r="D72" s="6"/>
      <c r="E72" s="10"/>
      <c r="F72" s="10"/>
      <c r="G72" s="18"/>
      <c r="H72" s="18"/>
      <c r="I72" s="1"/>
    </row>
    <row r="73" spans="1:9" ht="15.75" hidden="1" x14ac:dyDescent="0.25">
      <c r="A73" s="30">
        <v>29</v>
      </c>
      <c r="B73" s="26"/>
      <c r="C73" s="8"/>
      <c r="D73" s="6"/>
      <c r="E73" s="10"/>
      <c r="F73" s="10"/>
      <c r="G73" s="18"/>
      <c r="H73" s="18"/>
      <c r="I73" s="1"/>
    </row>
    <row r="74" spans="1:9" ht="15.75" hidden="1" x14ac:dyDescent="0.25">
      <c r="A74" s="30">
        <v>30</v>
      </c>
      <c r="B74" s="26"/>
      <c r="C74" s="8"/>
      <c r="D74" s="6"/>
      <c r="E74" s="10"/>
      <c r="F74" s="10"/>
      <c r="G74" s="18"/>
      <c r="H74" s="18"/>
      <c r="I74" s="1"/>
    </row>
    <row r="75" spans="1:9" ht="15.75" hidden="1" x14ac:dyDescent="0.25">
      <c r="A75" s="30">
        <v>31</v>
      </c>
      <c r="B75" s="26"/>
      <c r="C75" s="8"/>
      <c r="D75" s="6"/>
      <c r="E75" s="10"/>
      <c r="F75" s="10"/>
      <c r="G75" s="18"/>
      <c r="H75" s="18"/>
      <c r="I75" s="1"/>
    </row>
    <row r="76" spans="1:9" ht="15.75" hidden="1" x14ac:dyDescent="0.25">
      <c r="A76" s="30">
        <v>32</v>
      </c>
      <c r="B76" s="26"/>
      <c r="C76" s="8"/>
      <c r="D76" s="6"/>
      <c r="E76" s="10"/>
      <c r="F76" s="10"/>
      <c r="G76" s="18"/>
      <c r="H76" s="18"/>
      <c r="I76" s="1"/>
    </row>
    <row r="77" spans="1:9" ht="15.75" hidden="1" x14ac:dyDescent="0.25">
      <c r="A77" s="30">
        <v>33</v>
      </c>
      <c r="B77" s="26"/>
      <c r="C77" s="8"/>
      <c r="D77" s="6"/>
      <c r="E77" s="10"/>
      <c r="F77" s="10"/>
      <c r="G77" s="18"/>
      <c r="H77" s="18"/>
      <c r="I77" s="1"/>
    </row>
    <row r="78" spans="1:9" ht="15.75" hidden="1" x14ac:dyDescent="0.25">
      <c r="A78" s="30">
        <v>34</v>
      </c>
      <c r="B78" s="26"/>
      <c r="C78" s="8"/>
      <c r="D78" s="6"/>
      <c r="E78" s="10"/>
      <c r="F78" s="10"/>
      <c r="G78" s="18"/>
      <c r="H78" s="18"/>
      <c r="I78" s="1"/>
    </row>
    <row r="79" spans="1:9" ht="15.75" hidden="1" x14ac:dyDescent="0.25">
      <c r="A79" s="30">
        <v>35</v>
      </c>
      <c r="B79" s="26"/>
      <c r="C79" s="8"/>
      <c r="D79" s="6"/>
      <c r="E79" s="10"/>
      <c r="F79" s="10"/>
      <c r="G79" s="18"/>
      <c r="H79" s="18"/>
      <c r="I79" s="1"/>
    </row>
    <row r="80" spans="1:9" ht="15.75" hidden="1" x14ac:dyDescent="0.25">
      <c r="A80" s="30">
        <v>36</v>
      </c>
      <c r="B80" s="26"/>
      <c r="C80" s="8"/>
      <c r="D80" s="6"/>
      <c r="E80" s="10"/>
      <c r="F80" s="10"/>
      <c r="G80" s="18"/>
      <c r="H80" s="18"/>
      <c r="I80" s="1"/>
    </row>
    <row r="81" spans="1:9" ht="15.75" hidden="1" x14ac:dyDescent="0.25">
      <c r="A81" s="30">
        <v>37</v>
      </c>
      <c r="B81" s="26"/>
      <c r="C81" s="8"/>
      <c r="D81" s="6"/>
      <c r="E81" s="10"/>
      <c r="F81" s="10"/>
      <c r="G81" s="18"/>
      <c r="H81" s="18"/>
      <c r="I81" s="1"/>
    </row>
    <row r="82" spans="1:9" ht="15.75" hidden="1" x14ac:dyDescent="0.25">
      <c r="A82" s="30">
        <v>38</v>
      </c>
      <c r="B82" s="26"/>
      <c r="C82" s="8"/>
      <c r="D82" s="6"/>
      <c r="E82" s="10"/>
      <c r="F82" s="10"/>
      <c r="G82" s="18"/>
      <c r="H82" s="18"/>
      <c r="I82" s="1"/>
    </row>
    <row r="83" spans="1:9" ht="15.75" hidden="1" x14ac:dyDescent="0.25">
      <c r="A83" s="30">
        <v>39</v>
      </c>
      <c r="B83" s="26"/>
      <c r="C83" s="8"/>
      <c r="D83" s="6"/>
      <c r="E83" s="10"/>
      <c r="F83" s="10"/>
      <c r="G83" s="18"/>
      <c r="H83" s="18"/>
      <c r="I83" s="1"/>
    </row>
    <row r="84" spans="1:9" ht="15.75" hidden="1" x14ac:dyDescent="0.25">
      <c r="A84" s="30">
        <v>40</v>
      </c>
      <c r="B84" s="26"/>
      <c r="C84" s="8"/>
      <c r="D84" s="6"/>
      <c r="E84" s="10"/>
      <c r="F84" s="10"/>
      <c r="G84" s="18"/>
      <c r="H84" s="18"/>
      <c r="I84" s="1"/>
    </row>
    <row r="85" spans="1:9" ht="15.75" hidden="1" x14ac:dyDescent="0.25">
      <c r="A85" s="30">
        <v>41</v>
      </c>
      <c r="B85" s="26"/>
      <c r="C85" s="8"/>
      <c r="D85" s="6"/>
      <c r="E85" s="10"/>
      <c r="F85" s="10"/>
      <c r="G85" s="18"/>
      <c r="H85" s="18"/>
      <c r="I85" s="1"/>
    </row>
    <row r="86" spans="1:9" ht="15.75" hidden="1" x14ac:dyDescent="0.25">
      <c r="A86" s="30">
        <v>42</v>
      </c>
      <c r="B86" s="26"/>
      <c r="C86" s="8"/>
      <c r="D86" s="6"/>
      <c r="E86" s="10"/>
      <c r="F86" s="10"/>
      <c r="G86" s="18"/>
      <c r="H86" s="18"/>
      <c r="I86" s="1"/>
    </row>
    <row r="87" spans="1:9" ht="15.75" hidden="1" x14ac:dyDescent="0.25">
      <c r="A87" s="30">
        <v>43</v>
      </c>
      <c r="B87" s="26"/>
      <c r="C87" s="8"/>
      <c r="D87" s="6"/>
      <c r="E87" s="10"/>
      <c r="F87" s="10"/>
      <c r="G87" s="18"/>
      <c r="H87" s="18"/>
      <c r="I87" s="1"/>
    </row>
    <row r="88" spans="1:9" ht="15.75" hidden="1" x14ac:dyDescent="0.25">
      <c r="A88" s="30">
        <v>44</v>
      </c>
      <c r="B88" s="26"/>
      <c r="C88" s="8"/>
      <c r="D88" s="6"/>
      <c r="E88" s="10"/>
      <c r="F88" s="10"/>
      <c r="G88" s="18"/>
      <c r="H88" s="18"/>
      <c r="I88" s="1"/>
    </row>
    <row r="89" spans="1:9" ht="15.75" hidden="1" x14ac:dyDescent="0.25">
      <c r="A89" s="30">
        <v>45</v>
      </c>
      <c r="B89" s="26"/>
      <c r="C89" s="8"/>
      <c r="D89" s="6"/>
      <c r="E89" s="10"/>
      <c r="F89" s="10"/>
      <c r="G89" s="18"/>
      <c r="H89" s="18"/>
      <c r="I89" s="1"/>
    </row>
    <row r="90" spans="1:9" ht="15.75" hidden="1" x14ac:dyDescent="0.25">
      <c r="A90" s="30">
        <v>46</v>
      </c>
      <c r="B90" s="26"/>
      <c r="C90" s="8"/>
      <c r="D90" s="6"/>
      <c r="E90" s="10"/>
      <c r="F90" s="10"/>
      <c r="G90" s="18"/>
      <c r="H90" s="18"/>
      <c r="I90" s="1"/>
    </row>
    <row r="91" spans="1:9" ht="15.75" hidden="1" x14ac:dyDescent="0.25">
      <c r="A91" s="30">
        <v>47</v>
      </c>
      <c r="B91" s="26"/>
      <c r="C91" s="8"/>
      <c r="D91" s="6"/>
      <c r="E91" s="10"/>
      <c r="F91" s="10"/>
      <c r="G91" s="18"/>
      <c r="H91" s="18"/>
      <c r="I91" s="1"/>
    </row>
    <row r="92" spans="1:9" ht="15.75" hidden="1" x14ac:dyDescent="0.25">
      <c r="A92" s="30">
        <v>48</v>
      </c>
      <c r="B92" s="26"/>
      <c r="C92" s="8"/>
      <c r="D92" s="6"/>
      <c r="E92" s="10"/>
      <c r="F92" s="10"/>
      <c r="G92" s="18"/>
      <c r="H92" s="18"/>
      <c r="I92" s="1"/>
    </row>
    <row r="93" spans="1:9" ht="15.75" hidden="1" x14ac:dyDescent="0.25">
      <c r="A93" s="30">
        <v>49</v>
      </c>
      <c r="B93" s="26"/>
      <c r="C93" s="8"/>
      <c r="D93" s="6"/>
      <c r="E93" s="10"/>
      <c r="F93" s="10"/>
      <c r="G93" s="18"/>
      <c r="H93" s="18"/>
      <c r="I93" s="1"/>
    </row>
    <row r="94" spans="1:9" ht="15.75" hidden="1" x14ac:dyDescent="0.25">
      <c r="A94" s="30">
        <v>50</v>
      </c>
      <c r="B94" s="26"/>
      <c r="C94" s="8"/>
      <c r="D94" s="6"/>
      <c r="E94" s="10"/>
      <c r="F94" s="10"/>
      <c r="G94" s="18"/>
      <c r="H94" s="18"/>
      <c r="I94" s="1"/>
    </row>
    <row r="95" spans="1:9" ht="15.75" hidden="1" x14ac:dyDescent="0.25">
      <c r="A95" s="30">
        <v>51</v>
      </c>
      <c r="B95" s="26"/>
      <c r="C95" s="8"/>
      <c r="D95" s="6"/>
      <c r="E95" s="10"/>
      <c r="F95" s="10"/>
      <c r="G95" s="18"/>
      <c r="H95" s="18"/>
      <c r="I95" s="1"/>
    </row>
    <row r="96" spans="1:9" ht="15.75" hidden="1" x14ac:dyDescent="0.25">
      <c r="A96" s="30">
        <v>52</v>
      </c>
      <c r="B96" s="26"/>
      <c r="C96" s="8"/>
      <c r="D96" s="6"/>
      <c r="E96" s="10"/>
      <c r="F96" s="10"/>
      <c r="G96" s="18"/>
      <c r="H96" s="18"/>
      <c r="I96" s="1"/>
    </row>
    <row r="97" spans="1:9" ht="15.75" hidden="1" x14ac:dyDescent="0.25">
      <c r="A97" s="30">
        <v>53</v>
      </c>
      <c r="B97" s="26"/>
      <c r="C97" s="8"/>
      <c r="D97" s="6"/>
      <c r="E97" s="10"/>
      <c r="F97" s="10"/>
      <c r="G97" s="18"/>
      <c r="H97" s="18"/>
      <c r="I97" s="1"/>
    </row>
    <row r="98" spans="1:9" ht="15.75" hidden="1" x14ac:dyDescent="0.25">
      <c r="A98" s="30">
        <v>54</v>
      </c>
      <c r="B98" s="26"/>
      <c r="C98" s="8"/>
      <c r="D98" s="6"/>
      <c r="E98" s="10"/>
      <c r="F98" s="10"/>
      <c r="G98" s="18"/>
      <c r="H98" s="18"/>
      <c r="I98" s="1"/>
    </row>
    <row r="99" spans="1:9" ht="15.75" hidden="1" x14ac:dyDescent="0.25">
      <c r="A99" s="30">
        <v>55</v>
      </c>
      <c r="B99" s="26"/>
      <c r="C99" s="8"/>
      <c r="D99" s="6"/>
      <c r="E99" s="10"/>
      <c r="F99" s="10"/>
      <c r="G99" s="18"/>
      <c r="H99" s="18"/>
      <c r="I99" s="1"/>
    </row>
    <row r="100" spans="1:9" ht="15.75" hidden="1" x14ac:dyDescent="0.25">
      <c r="A100" s="30">
        <v>56</v>
      </c>
      <c r="B100" s="26"/>
      <c r="C100" s="8"/>
      <c r="D100" s="6"/>
      <c r="E100" s="10"/>
      <c r="F100" s="10"/>
      <c r="G100" s="18"/>
      <c r="H100" s="18"/>
      <c r="I100" s="1"/>
    </row>
    <row r="101" spans="1:9" ht="15.75" hidden="1" x14ac:dyDescent="0.25">
      <c r="A101" s="30">
        <v>57</v>
      </c>
      <c r="B101" s="26"/>
      <c r="C101" s="8"/>
      <c r="D101" s="6"/>
      <c r="E101" s="10"/>
      <c r="F101" s="10"/>
      <c r="G101" s="18"/>
      <c r="H101" s="18"/>
      <c r="I101" s="1"/>
    </row>
    <row r="102" spans="1:9" ht="15.75" hidden="1" x14ac:dyDescent="0.25">
      <c r="A102" s="30"/>
      <c r="B102" s="12" t="s">
        <v>1338</v>
      </c>
      <c r="C102" s="8"/>
      <c r="D102" s="6"/>
      <c r="E102" s="10"/>
      <c r="F102" s="10"/>
      <c r="G102" s="20">
        <f>SUM(G45:G100)</f>
        <v>0</v>
      </c>
      <c r="H102" s="20">
        <f>SUM(H45:H83)</f>
        <v>0</v>
      </c>
      <c r="I102" s="1"/>
    </row>
    <row r="103" spans="1:9" ht="15.75" hidden="1" x14ac:dyDescent="0.25">
      <c r="A103" s="30"/>
      <c r="B103" s="26"/>
      <c r="C103" s="8"/>
      <c r="D103" s="6"/>
      <c r="E103" s="10"/>
      <c r="F103" s="10"/>
      <c r="G103" s="18"/>
      <c r="H103" s="18"/>
      <c r="I103" s="1"/>
    </row>
    <row r="104" spans="1:9" ht="15.75" hidden="1" x14ac:dyDescent="0.25">
      <c r="A104" s="30"/>
      <c r="B104" s="16" t="s">
        <v>1343</v>
      </c>
      <c r="C104" s="8"/>
      <c r="D104" s="6"/>
      <c r="E104" s="10"/>
      <c r="F104" s="10"/>
      <c r="G104" s="18"/>
      <c r="H104" s="18"/>
      <c r="I104" s="1"/>
    </row>
    <row r="105" spans="1:9" ht="15.75" hidden="1" x14ac:dyDescent="0.25">
      <c r="A105" s="30">
        <v>1</v>
      </c>
      <c r="B105" s="26"/>
      <c r="C105" s="8"/>
      <c r="D105" s="34"/>
      <c r="E105" s="10"/>
      <c r="F105" s="10"/>
      <c r="G105" s="18"/>
      <c r="H105" s="18"/>
      <c r="I105" s="1"/>
    </row>
    <row r="106" spans="1:9" ht="15.75" hidden="1" x14ac:dyDescent="0.25">
      <c r="A106" s="30">
        <f t="shared" ref="A106:A115" si="2">A105+1</f>
        <v>2</v>
      </c>
      <c r="B106" s="26"/>
      <c r="C106" s="8"/>
      <c r="D106" s="34"/>
      <c r="E106" s="10"/>
      <c r="F106" s="10"/>
      <c r="G106" s="18"/>
      <c r="H106" s="18"/>
      <c r="I106" s="1"/>
    </row>
    <row r="107" spans="1:9" ht="18" hidden="1" customHeight="1" x14ac:dyDescent="0.25">
      <c r="A107" s="30">
        <f t="shared" si="2"/>
        <v>3</v>
      </c>
      <c r="B107" s="60" t="s">
        <v>1346</v>
      </c>
      <c r="C107" s="8"/>
      <c r="D107" s="34"/>
      <c r="E107" s="10"/>
      <c r="F107" s="10"/>
      <c r="G107" s="20">
        <f>SUM(G105:G106)</f>
        <v>0</v>
      </c>
      <c r="H107" s="20">
        <f>SUM(H105:H106)</f>
        <v>0</v>
      </c>
      <c r="I107" s="1"/>
    </row>
    <row r="108" spans="1:9" ht="15.75" hidden="1" x14ac:dyDescent="0.25">
      <c r="A108" s="30">
        <f t="shared" si="2"/>
        <v>4</v>
      </c>
      <c r="B108" s="26"/>
      <c r="C108" s="8"/>
      <c r="D108" s="34"/>
      <c r="E108" s="10"/>
      <c r="F108" s="10"/>
      <c r="G108" s="18"/>
      <c r="H108" s="18"/>
      <c r="I108" s="1"/>
    </row>
    <row r="109" spans="1:9" ht="15.75" hidden="1" x14ac:dyDescent="0.25">
      <c r="A109" s="30">
        <f t="shared" si="2"/>
        <v>5</v>
      </c>
      <c r="B109" s="26"/>
      <c r="C109" s="8"/>
      <c r="D109" s="34"/>
      <c r="E109" s="10"/>
      <c r="F109" s="10"/>
      <c r="G109" s="18"/>
      <c r="H109" s="18"/>
      <c r="I109" s="1"/>
    </row>
    <row r="110" spans="1:9" ht="15.75" hidden="1" x14ac:dyDescent="0.25">
      <c r="A110" s="30">
        <f t="shared" si="2"/>
        <v>6</v>
      </c>
      <c r="B110" s="26"/>
      <c r="C110" s="8"/>
      <c r="D110" s="34"/>
      <c r="E110" s="10"/>
      <c r="F110" s="10"/>
      <c r="G110" s="18"/>
      <c r="H110" s="18"/>
      <c r="I110" s="1"/>
    </row>
    <row r="111" spans="1:9" ht="15.75" hidden="1" x14ac:dyDescent="0.25">
      <c r="A111" s="30">
        <f t="shared" si="2"/>
        <v>7</v>
      </c>
      <c r="B111" s="26"/>
      <c r="C111" s="8"/>
      <c r="D111" s="34"/>
      <c r="E111" s="10"/>
      <c r="F111" s="10"/>
      <c r="G111" s="18"/>
      <c r="H111" s="18"/>
      <c r="I111" s="1"/>
    </row>
    <row r="112" spans="1:9" ht="15.75" hidden="1" x14ac:dyDescent="0.25">
      <c r="A112" s="30">
        <f t="shared" si="2"/>
        <v>8</v>
      </c>
      <c r="B112" s="26"/>
      <c r="C112" s="8"/>
      <c r="D112" s="34"/>
      <c r="E112" s="10"/>
      <c r="F112" s="10"/>
      <c r="G112" s="18"/>
      <c r="H112" s="18"/>
      <c r="I112" s="1"/>
    </row>
    <row r="113" spans="1:9" ht="15.75" hidden="1" x14ac:dyDescent="0.25">
      <c r="A113" s="30">
        <f t="shared" si="2"/>
        <v>9</v>
      </c>
      <c r="B113" s="60" t="s">
        <v>1344</v>
      </c>
      <c r="C113" s="8"/>
      <c r="D113" s="34"/>
      <c r="E113" s="10"/>
      <c r="F113" s="10"/>
      <c r="G113" s="18"/>
      <c r="H113" s="18"/>
      <c r="I113" s="1"/>
    </row>
    <row r="114" spans="1:9" ht="15.75" hidden="1" x14ac:dyDescent="0.25">
      <c r="A114" s="30">
        <f t="shared" si="2"/>
        <v>10</v>
      </c>
      <c r="B114" s="26" t="s">
        <v>1342</v>
      </c>
      <c r="C114" s="8"/>
      <c r="D114" s="6">
        <v>1216</v>
      </c>
      <c r="E114" s="10"/>
      <c r="F114" s="10"/>
      <c r="G114" s="18">
        <v>2500</v>
      </c>
      <c r="H114" s="18"/>
      <c r="I114" s="1"/>
    </row>
    <row r="115" spans="1:9" ht="15.75" hidden="1" x14ac:dyDescent="0.25">
      <c r="A115" s="30">
        <f t="shared" si="2"/>
        <v>11</v>
      </c>
      <c r="B115" s="26" t="s">
        <v>1345</v>
      </c>
      <c r="C115" s="8"/>
      <c r="D115" s="34">
        <v>1216</v>
      </c>
      <c r="E115" s="10"/>
      <c r="F115" s="10"/>
      <c r="G115" s="18">
        <v>2500</v>
      </c>
      <c r="H115" s="18"/>
      <c r="I115" s="1"/>
    </row>
    <row r="116" spans="1:9" ht="15.75" hidden="1" x14ac:dyDescent="0.25">
      <c r="A116" s="30"/>
      <c r="B116" s="12" t="s">
        <v>1347</v>
      </c>
      <c r="C116" s="8"/>
      <c r="D116" s="14"/>
      <c r="E116" s="10"/>
      <c r="F116" s="8"/>
      <c r="G116" s="19">
        <f>SUM(G114:G115)</f>
        <v>5000</v>
      </c>
      <c r="H116" s="19">
        <f>SUM(H114:H115)</f>
        <v>0</v>
      </c>
      <c r="I116" s="1"/>
    </row>
    <row r="117" spans="1:9" ht="15.75" hidden="1" x14ac:dyDescent="0.25">
      <c r="A117" s="30"/>
      <c r="B117" s="12"/>
      <c r="C117" s="8"/>
      <c r="D117" s="14"/>
      <c r="E117" s="10"/>
      <c r="F117" s="8"/>
      <c r="G117" s="19"/>
      <c r="H117" s="19"/>
      <c r="I117" s="1"/>
    </row>
    <row r="118" spans="1:9" ht="15.75" hidden="1" x14ac:dyDescent="0.25">
      <c r="A118" s="31"/>
      <c r="B118" s="16"/>
      <c r="C118" s="4"/>
      <c r="D118" s="28"/>
      <c r="E118" s="4"/>
      <c r="F118" s="4"/>
      <c r="G118" s="33"/>
      <c r="H118" s="33"/>
      <c r="I118" s="1"/>
    </row>
    <row r="119" spans="1:9" ht="15.75" hidden="1" x14ac:dyDescent="0.25">
      <c r="A119" s="36">
        <f>1</f>
        <v>1</v>
      </c>
      <c r="B119" s="35"/>
      <c r="C119" s="3"/>
      <c r="D119" s="36"/>
      <c r="E119" s="36"/>
      <c r="F119" s="10"/>
      <c r="G119" s="38"/>
      <c r="H119" s="3"/>
      <c r="I119" s="1"/>
    </row>
    <row r="120" spans="1:9" hidden="1" x14ac:dyDescent="0.25">
      <c r="A120" s="36">
        <f t="shared" ref="A120:A183" si="3">A119+1</f>
        <v>2</v>
      </c>
      <c r="B120" s="35"/>
      <c r="C120" s="39"/>
      <c r="D120" s="36"/>
      <c r="E120" s="36"/>
      <c r="F120" s="10"/>
      <c r="G120" s="38"/>
      <c r="H120" s="39"/>
    </row>
    <row r="121" spans="1:9" hidden="1" x14ac:dyDescent="0.25">
      <c r="A121" s="36">
        <f t="shared" si="3"/>
        <v>3</v>
      </c>
      <c r="B121" s="35"/>
      <c r="C121" s="39"/>
      <c r="D121" s="36"/>
      <c r="E121" s="36"/>
      <c r="F121" s="10"/>
      <c r="G121" s="38"/>
      <c r="H121" s="39"/>
    </row>
    <row r="122" spans="1:9" hidden="1" x14ac:dyDescent="0.25">
      <c r="A122" s="36">
        <f t="shared" si="3"/>
        <v>4</v>
      </c>
      <c r="B122" s="35"/>
      <c r="C122" s="39"/>
      <c r="D122" s="36"/>
      <c r="E122" s="36"/>
      <c r="F122" s="10"/>
      <c r="G122" s="38"/>
      <c r="H122" s="39"/>
    </row>
    <row r="123" spans="1:9" hidden="1" x14ac:dyDescent="0.25">
      <c r="A123" s="36">
        <f t="shared" si="3"/>
        <v>5</v>
      </c>
      <c r="B123" s="35"/>
      <c r="C123" s="39"/>
      <c r="D123" s="36"/>
      <c r="E123" s="36"/>
      <c r="F123" s="10"/>
      <c r="G123" s="38"/>
      <c r="H123" s="39"/>
    </row>
    <row r="124" spans="1:9" hidden="1" x14ac:dyDescent="0.25">
      <c r="A124" s="36">
        <f t="shared" si="3"/>
        <v>6</v>
      </c>
      <c r="B124" s="35"/>
      <c r="C124" s="39"/>
      <c r="D124" s="36"/>
      <c r="E124" s="36"/>
      <c r="F124" s="10"/>
      <c r="G124" s="38"/>
      <c r="H124" s="39"/>
    </row>
    <row r="125" spans="1:9" hidden="1" x14ac:dyDescent="0.25">
      <c r="A125" s="36">
        <f t="shared" si="3"/>
        <v>7</v>
      </c>
      <c r="B125" s="62" t="s">
        <v>1348</v>
      </c>
      <c r="C125" s="39"/>
      <c r="D125" s="36"/>
      <c r="E125" s="36"/>
      <c r="F125" s="10"/>
      <c r="G125" s="61">
        <f>SUM(G24+G42+G102+G107+G116)</f>
        <v>5000</v>
      </c>
      <c r="H125" s="63">
        <f>SUM(H24+H42+H102+H107+H116)</f>
        <v>0</v>
      </c>
    </row>
    <row r="126" spans="1:9" hidden="1" x14ac:dyDescent="0.25">
      <c r="A126" s="36">
        <f t="shared" si="3"/>
        <v>8</v>
      </c>
      <c r="B126" s="35"/>
      <c r="C126" s="39"/>
      <c r="D126" s="36"/>
      <c r="E126" s="36"/>
      <c r="F126" s="10"/>
      <c r="G126" s="38"/>
      <c r="H126" s="39"/>
    </row>
    <row r="127" spans="1:9" hidden="1" x14ac:dyDescent="0.25">
      <c r="A127" s="36">
        <f t="shared" si="3"/>
        <v>9</v>
      </c>
      <c r="B127" s="35"/>
      <c r="C127" s="39"/>
      <c r="D127" s="36"/>
      <c r="E127" s="36"/>
      <c r="F127" s="10"/>
      <c r="G127" s="38"/>
      <c r="H127" s="39"/>
    </row>
    <row r="128" spans="1:9" hidden="1" x14ac:dyDescent="0.25">
      <c r="A128" s="36">
        <f t="shared" si="3"/>
        <v>10</v>
      </c>
      <c r="B128" s="35"/>
      <c r="C128" s="39"/>
      <c r="D128" s="36"/>
      <c r="E128" s="36"/>
      <c r="F128" s="10"/>
      <c r="G128" s="38"/>
      <c r="H128" s="39"/>
    </row>
    <row r="129" spans="1:8" hidden="1" x14ac:dyDescent="0.25">
      <c r="A129" s="36">
        <f t="shared" si="3"/>
        <v>11</v>
      </c>
      <c r="B129" s="35"/>
      <c r="C129" s="39"/>
      <c r="D129" s="36"/>
      <c r="E129" s="36"/>
      <c r="F129" s="10"/>
      <c r="G129" s="38"/>
      <c r="H129" s="39"/>
    </row>
    <row r="130" spans="1:8" hidden="1" x14ac:dyDescent="0.25">
      <c r="A130" s="36">
        <f t="shared" si="3"/>
        <v>12</v>
      </c>
      <c r="B130" s="35"/>
      <c r="C130" s="39"/>
      <c r="D130" s="36"/>
      <c r="E130" s="36"/>
      <c r="F130" s="10"/>
      <c r="G130" s="38"/>
      <c r="H130" s="39"/>
    </row>
    <row r="131" spans="1:8" hidden="1" x14ac:dyDescent="0.25">
      <c r="A131" s="36">
        <f t="shared" si="3"/>
        <v>13</v>
      </c>
      <c r="B131" s="35"/>
      <c r="C131" s="39"/>
      <c r="D131" s="36"/>
      <c r="E131" s="36"/>
      <c r="F131" s="10"/>
      <c r="G131" s="38"/>
      <c r="H131" s="39"/>
    </row>
    <row r="132" spans="1:8" hidden="1" x14ac:dyDescent="0.25">
      <c r="A132" s="36">
        <f t="shared" si="3"/>
        <v>14</v>
      </c>
      <c r="B132" s="35"/>
      <c r="C132" s="39"/>
      <c r="D132" s="36"/>
      <c r="E132" s="36"/>
      <c r="F132" s="10"/>
      <c r="G132" s="38"/>
      <c r="H132" s="39"/>
    </row>
    <row r="133" spans="1:8" hidden="1" x14ac:dyDescent="0.25">
      <c r="A133" s="36">
        <f t="shared" si="3"/>
        <v>15</v>
      </c>
      <c r="B133" s="35"/>
      <c r="C133" s="39"/>
      <c r="D133" s="36"/>
      <c r="E133" s="36"/>
      <c r="F133" s="10"/>
      <c r="G133" s="38"/>
      <c r="H133" s="39"/>
    </row>
    <row r="134" spans="1:8" hidden="1" x14ac:dyDescent="0.25">
      <c r="A134" s="36">
        <f t="shared" si="3"/>
        <v>16</v>
      </c>
      <c r="B134" s="35"/>
      <c r="C134" s="39"/>
      <c r="D134" s="36"/>
      <c r="E134" s="36"/>
      <c r="F134" s="10"/>
      <c r="G134" s="38"/>
      <c r="H134" s="39"/>
    </row>
    <row r="135" spans="1:8" hidden="1" x14ac:dyDescent="0.25">
      <c r="A135" s="36">
        <f t="shared" si="3"/>
        <v>17</v>
      </c>
      <c r="B135" s="35"/>
      <c r="C135" s="39"/>
      <c r="D135" s="36"/>
      <c r="E135" s="36"/>
      <c r="F135" s="10"/>
      <c r="G135" s="38"/>
      <c r="H135" s="39"/>
    </row>
    <row r="136" spans="1:8" hidden="1" x14ac:dyDescent="0.25">
      <c r="A136" s="36">
        <f t="shared" si="3"/>
        <v>18</v>
      </c>
      <c r="B136" s="35"/>
      <c r="C136" s="39"/>
      <c r="D136" s="36"/>
      <c r="E136" s="36"/>
      <c r="F136" s="10"/>
      <c r="G136" s="38"/>
      <c r="H136" s="39"/>
    </row>
    <row r="137" spans="1:8" hidden="1" x14ac:dyDescent="0.25">
      <c r="A137" s="36">
        <f t="shared" si="3"/>
        <v>19</v>
      </c>
      <c r="B137" s="35"/>
      <c r="C137" s="39"/>
      <c r="D137" s="36"/>
      <c r="E137" s="36"/>
      <c r="F137" s="10"/>
      <c r="G137" s="38"/>
      <c r="H137" s="39"/>
    </row>
    <row r="138" spans="1:8" hidden="1" x14ac:dyDescent="0.25">
      <c r="A138" s="36">
        <f t="shared" si="3"/>
        <v>20</v>
      </c>
      <c r="B138" s="35"/>
      <c r="C138" s="39"/>
      <c r="D138" s="36"/>
      <c r="E138" s="37"/>
      <c r="F138" s="10"/>
      <c r="G138" s="38"/>
      <c r="H138" s="39"/>
    </row>
    <row r="139" spans="1:8" hidden="1" x14ac:dyDescent="0.25">
      <c r="A139" s="36">
        <f t="shared" si="3"/>
        <v>21</v>
      </c>
      <c r="B139" s="35"/>
      <c r="C139" s="39"/>
      <c r="D139" s="36"/>
      <c r="E139" s="36"/>
      <c r="F139" s="10"/>
      <c r="G139" s="38"/>
      <c r="H139" s="39"/>
    </row>
    <row r="140" spans="1:8" hidden="1" x14ac:dyDescent="0.25">
      <c r="A140" s="36">
        <f t="shared" si="3"/>
        <v>22</v>
      </c>
      <c r="B140" s="35"/>
      <c r="C140" s="39"/>
      <c r="D140" s="36"/>
      <c r="E140" s="36"/>
      <c r="F140" s="10"/>
      <c r="G140" s="38"/>
      <c r="H140" s="39"/>
    </row>
    <row r="141" spans="1:8" hidden="1" x14ac:dyDescent="0.25">
      <c r="A141" s="36">
        <f t="shared" si="3"/>
        <v>23</v>
      </c>
      <c r="B141" s="35"/>
      <c r="C141" s="39"/>
      <c r="D141" s="36"/>
      <c r="E141" s="36"/>
      <c r="F141" s="10"/>
      <c r="G141" s="38"/>
      <c r="H141" s="39"/>
    </row>
    <row r="142" spans="1:8" hidden="1" x14ac:dyDescent="0.25">
      <c r="A142" s="36">
        <f t="shared" si="3"/>
        <v>24</v>
      </c>
      <c r="B142" s="35"/>
      <c r="C142" s="39"/>
      <c r="D142" s="36"/>
      <c r="E142" s="36"/>
      <c r="F142" s="10"/>
      <c r="G142" s="38"/>
      <c r="H142" s="39"/>
    </row>
    <row r="143" spans="1:8" hidden="1" x14ac:dyDescent="0.25">
      <c r="A143" s="36">
        <f t="shared" si="3"/>
        <v>25</v>
      </c>
      <c r="B143" s="35"/>
      <c r="C143" s="39"/>
      <c r="D143" s="36"/>
      <c r="E143" s="36"/>
      <c r="F143" s="10"/>
      <c r="G143" s="38"/>
      <c r="H143" s="39"/>
    </row>
    <row r="144" spans="1:8" hidden="1" x14ac:dyDescent="0.25">
      <c r="A144" s="36">
        <f t="shared" si="3"/>
        <v>26</v>
      </c>
      <c r="B144" s="35"/>
      <c r="C144" s="39"/>
      <c r="D144" s="36"/>
      <c r="E144" s="36"/>
      <c r="F144" s="10"/>
      <c r="G144" s="38"/>
      <c r="H144" s="39"/>
    </row>
    <row r="145" spans="1:8" hidden="1" x14ac:dyDescent="0.25">
      <c r="A145" s="36">
        <f t="shared" si="3"/>
        <v>27</v>
      </c>
      <c r="B145" s="35"/>
      <c r="C145" s="39"/>
      <c r="D145" s="36"/>
      <c r="E145" s="36"/>
      <c r="F145" s="10"/>
      <c r="G145" s="38"/>
      <c r="H145" s="39"/>
    </row>
    <row r="146" spans="1:8" hidden="1" x14ac:dyDescent="0.25">
      <c r="A146" s="36">
        <f t="shared" si="3"/>
        <v>28</v>
      </c>
      <c r="B146" s="35"/>
      <c r="C146" s="39"/>
      <c r="D146" s="36"/>
      <c r="E146" s="36"/>
      <c r="F146" s="10"/>
      <c r="G146" s="38"/>
      <c r="H146" s="39"/>
    </row>
    <row r="147" spans="1:8" hidden="1" x14ac:dyDescent="0.25">
      <c r="A147" s="36">
        <f t="shared" si="3"/>
        <v>29</v>
      </c>
      <c r="B147" s="35"/>
      <c r="C147" s="39"/>
      <c r="D147" s="36"/>
      <c r="E147" s="36"/>
      <c r="F147" s="10"/>
      <c r="G147" s="38"/>
      <c r="H147" s="39"/>
    </row>
    <row r="148" spans="1:8" hidden="1" x14ac:dyDescent="0.25">
      <c r="A148" s="36">
        <f t="shared" si="3"/>
        <v>30</v>
      </c>
      <c r="B148" s="35"/>
      <c r="C148" s="39"/>
      <c r="D148" s="36"/>
      <c r="E148" s="36"/>
      <c r="F148" s="10"/>
      <c r="G148" s="38"/>
      <c r="H148" s="39"/>
    </row>
    <row r="149" spans="1:8" hidden="1" x14ac:dyDescent="0.25">
      <c r="A149" s="36">
        <f t="shared" si="3"/>
        <v>31</v>
      </c>
      <c r="B149" s="35"/>
      <c r="C149" s="39"/>
      <c r="D149" s="36"/>
      <c r="E149" s="36"/>
      <c r="F149" s="10"/>
      <c r="G149" s="38"/>
      <c r="H149" s="39"/>
    </row>
    <row r="150" spans="1:8" hidden="1" x14ac:dyDescent="0.25">
      <c r="A150" s="36">
        <f t="shared" si="3"/>
        <v>32</v>
      </c>
      <c r="B150" s="35"/>
      <c r="C150" s="39"/>
      <c r="D150" s="36"/>
      <c r="E150" s="36"/>
      <c r="F150" s="10"/>
      <c r="G150" s="38"/>
      <c r="H150" s="39"/>
    </row>
    <row r="151" spans="1:8" hidden="1" x14ac:dyDescent="0.25">
      <c r="A151" s="36">
        <f t="shared" si="3"/>
        <v>33</v>
      </c>
      <c r="B151" s="35"/>
      <c r="C151" s="39"/>
      <c r="D151" s="36"/>
      <c r="E151" s="36"/>
      <c r="F151" s="10"/>
      <c r="G151" s="38"/>
      <c r="H151" s="39"/>
    </row>
    <row r="152" spans="1:8" hidden="1" x14ac:dyDescent="0.25">
      <c r="A152" s="36">
        <f t="shared" si="3"/>
        <v>34</v>
      </c>
      <c r="B152" s="35"/>
      <c r="C152" s="39"/>
      <c r="D152" s="36"/>
      <c r="E152" s="36"/>
      <c r="F152" s="10"/>
      <c r="G152" s="38"/>
      <c r="H152" s="39"/>
    </row>
    <row r="153" spans="1:8" hidden="1" x14ac:dyDescent="0.25">
      <c r="A153" s="36">
        <f t="shared" si="3"/>
        <v>35</v>
      </c>
      <c r="B153" s="35"/>
      <c r="C153" s="39"/>
      <c r="D153" s="36"/>
      <c r="E153" s="36"/>
      <c r="F153" s="10"/>
      <c r="G153" s="38"/>
      <c r="H153" s="39"/>
    </row>
    <row r="154" spans="1:8" hidden="1" x14ac:dyDescent="0.25">
      <c r="A154" s="36">
        <f t="shared" si="3"/>
        <v>36</v>
      </c>
      <c r="B154" s="35"/>
      <c r="C154" s="39"/>
      <c r="D154" s="36"/>
      <c r="E154" s="36"/>
      <c r="F154" s="10"/>
      <c r="G154" s="38"/>
      <c r="H154" s="39"/>
    </row>
    <row r="155" spans="1:8" hidden="1" x14ac:dyDescent="0.25">
      <c r="A155" s="36">
        <f t="shared" si="3"/>
        <v>37</v>
      </c>
      <c r="B155" s="35"/>
      <c r="C155" s="39"/>
      <c r="D155" s="36"/>
      <c r="E155" s="36"/>
      <c r="F155" s="10"/>
      <c r="G155" s="38"/>
      <c r="H155" s="39"/>
    </row>
    <row r="156" spans="1:8" hidden="1" x14ac:dyDescent="0.25">
      <c r="A156" s="36">
        <f t="shared" si="3"/>
        <v>38</v>
      </c>
      <c r="B156" s="35"/>
      <c r="C156" s="39"/>
      <c r="D156" s="36"/>
      <c r="E156" s="36"/>
      <c r="F156" s="10"/>
      <c r="G156" s="38"/>
      <c r="H156" s="39"/>
    </row>
    <row r="157" spans="1:8" hidden="1" x14ac:dyDescent="0.25">
      <c r="A157" s="36">
        <f t="shared" si="3"/>
        <v>39</v>
      </c>
      <c r="B157" s="35"/>
      <c r="C157" s="39"/>
      <c r="D157" s="36"/>
      <c r="E157" s="36"/>
      <c r="F157" s="10"/>
      <c r="G157" s="38"/>
      <c r="H157" s="39"/>
    </row>
    <row r="158" spans="1:8" hidden="1" x14ac:dyDescent="0.25">
      <c r="A158" s="36">
        <f t="shared" si="3"/>
        <v>40</v>
      </c>
      <c r="B158" s="35"/>
      <c r="C158" s="39"/>
      <c r="D158" s="36"/>
      <c r="E158" s="36"/>
      <c r="F158" s="10"/>
      <c r="G158" s="38"/>
      <c r="H158" s="39"/>
    </row>
    <row r="159" spans="1:8" hidden="1" x14ac:dyDescent="0.25">
      <c r="A159" s="36">
        <f t="shared" si="3"/>
        <v>41</v>
      </c>
      <c r="B159" s="35"/>
      <c r="C159" s="39"/>
      <c r="D159" s="36"/>
      <c r="E159" s="36"/>
      <c r="F159" s="10"/>
      <c r="G159" s="38"/>
      <c r="H159" s="39"/>
    </row>
    <row r="160" spans="1:8" hidden="1" x14ac:dyDescent="0.25">
      <c r="A160" s="36">
        <f t="shared" si="3"/>
        <v>42</v>
      </c>
      <c r="B160" s="35"/>
      <c r="C160" s="39"/>
      <c r="D160" s="36"/>
      <c r="E160" s="36"/>
      <c r="F160" s="10"/>
      <c r="G160" s="38"/>
      <c r="H160" s="39"/>
    </row>
    <row r="161" spans="1:8" hidden="1" x14ac:dyDescent="0.25">
      <c r="A161" s="36">
        <f t="shared" si="3"/>
        <v>43</v>
      </c>
      <c r="B161" s="35"/>
      <c r="C161" s="39"/>
      <c r="D161" s="36"/>
      <c r="E161" s="36"/>
      <c r="F161" s="10"/>
      <c r="G161" s="38"/>
      <c r="H161" s="39"/>
    </row>
    <row r="162" spans="1:8" hidden="1" x14ac:dyDescent="0.25">
      <c r="A162" s="36">
        <f t="shared" si="3"/>
        <v>44</v>
      </c>
      <c r="B162" s="35"/>
      <c r="C162" s="39"/>
      <c r="D162" s="36"/>
      <c r="E162" s="36"/>
      <c r="F162" s="10"/>
      <c r="G162" s="38"/>
      <c r="H162" s="39"/>
    </row>
    <row r="163" spans="1:8" hidden="1" x14ac:dyDescent="0.25">
      <c r="A163" s="36">
        <f t="shared" si="3"/>
        <v>45</v>
      </c>
      <c r="B163" s="35"/>
      <c r="C163" s="39"/>
      <c r="D163" s="36"/>
      <c r="E163" s="36"/>
      <c r="F163" s="10"/>
      <c r="G163" s="38"/>
      <c r="H163" s="39"/>
    </row>
    <row r="164" spans="1:8" hidden="1" x14ac:dyDescent="0.25">
      <c r="A164" s="36">
        <f t="shared" si="3"/>
        <v>46</v>
      </c>
      <c r="B164" s="35"/>
      <c r="C164" s="39"/>
      <c r="D164" s="36"/>
      <c r="E164" s="36"/>
      <c r="F164" s="10"/>
      <c r="G164" s="38"/>
      <c r="H164" s="39"/>
    </row>
    <row r="165" spans="1:8" hidden="1" x14ac:dyDescent="0.25">
      <c r="A165" s="36">
        <f t="shared" si="3"/>
        <v>47</v>
      </c>
      <c r="B165" s="35"/>
      <c r="C165" s="39"/>
      <c r="D165" s="36"/>
      <c r="E165" s="36"/>
      <c r="F165" s="10"/>
      <c r="G165" s="38"/>
      <c r="H165" s="39"/>
    </row>
    <row r="166" spans="1:8" hidden="1" x14ac:dyDescent="0.25">
      <c r="A166" s="36">
        <f t="shared" si="3"/>
        <v>48</v>
      </c>
      <c r="B166" s="35"/>
      <c r="C166" s="39"/>
      <c r="D166" s="36"/>
      <c r="E166" s="36"/>
      <c r="F166" s="10"/>
      <c r="G166" s="38"/>
      <c r="H166" s="39"/>
    </row>
    <row r="167" spans="1:8" hidden="1" x14ac:dyDescent="0.25">
      <c r="A167" s="36">
        <f t="shared" si="3"/>
        <v>49</v>
      </c>
      <c r="B167" s="35"/>
      <c r="C167" s="39"/>
      <c r="D167" s="36"/>
      <c r="E167" s="36"/>
      <c r="F167" s="10"/>
      <c r="G167" s="38"/>
      <c r="H167" s="39"/>
    </row>
    <row r="168" spans="1:8" hidden="1" x14ac:dyDescent="0.25">
      <c r="A168" s="36">
        <f t="shared" si="3"/>
        <v>50</v>
      </c>
      <c r="B168" s="35"/>
      <c r="C168" s="39"/>
      <c r="D168" s="36"/>
      <c r="E168" s="36"/>
      <c r="F168" s="10"/>
      <c r="G168" s="38"/>
      <c r="H168" s="39"/>
    </row>
    <row r="169" spans="1:8" hidden="1" x14ac:dyDescent="0.25">
      <c r="A169" s="36">
        <f t="shared" si="3"/>
        <v>51</v>
      </c>
      <c r="B169" s="35"/>
      <c r="C169" s="39"/>
      <c r="D169" s="36"/>
      <c r="E169" s="36"/>
      <c r="F169" s="10"/>
      <c r="G169" s="38"/>
      <c r="H169" s="39"/>
    </row>
    <row r="170" spans="1:8" hidden="1" x14ac:dyDescent="0.25">
      <c r="A170" s="36">
        <f t="shared" si="3"/>
        <v>52</v>
      </c>
      <c r="B170" s="35"/>
      <c r="C170" s="39"/>
      <c r="D170" s="36"/>
      <c r="E170" s="36"/>
      <c r="F170" s="10"/>
      <c r="G170" s="38"/>
      <c r="H170" s="39"/>
    </row>
    <row r="171" spans="1:8" hidden="1" x14ac:dyDescent="0.25">
      <c r="A171" s="36">
        <f t="shared" si="3"/>
        <v>53</v>
      </c>
      <c r="B171" s="35"/>
      <c r="C171" s="39"/>
      <c r="D171" s="36"/>
      <c r="E171" s="36"/>
      <c r="F171" s="10"/>
      <c r="G171" s="38"/>
      <c r="H171" s="39"/>
    </row>
    <row r="172" spans="1:8" hidden="1" x14ac:dyDescent="0.25">
      <c r="A172" s="36">
        <f t="shared" si="3"/>
        <v>54</v>
      </c>
      <c r="B172" s="35"/>
      <c r="C172" s="39"/>
      <c r="D172" s="36"/>
      <c r="E172" s="36"/>
      <c r="F172" s="10"/>
      <c r="G172" s="38"/>
      <c r="H172" s="39"/>
    </row>
    <row r="173" spans="1:8" hidden="1" x14ac:dyDescent="0.25">
      <c r="A173" s="36">
        <f t="shared" si="3"/>
        <v>55</v>
      </c>
      <c r="B173" s="35"/>
      <c r="C173" s="39"/>
      <c r="D173" s="36"/>
      <c r="E173" s="36"/>
      <c r="F173" s="10"/>
      <c r="G173" s="38"/>
      <c r="H173" s="39"/>
    </row>
    <row r="174" spans="1:8" hidden="1" x14ac:dyDescent="0.25">
      <c r="A174" s="36">
        <f t="shared" si="3"/>
        <v>56</v>
      </c>
      <c r="B174" s="35"/>
      <c r="C174" s="39"/>
      <c r="D174" s="36"/>
      <c r="E174" s="36"/>
      <c r="F174" s="10"/>
      <c r="G174" s="38"/>
      <c r="H174" s="39"/>
    </row>
    <row r="175" spans="1:8" hidden="1" x14ac:dyDescent="0.25">
      <c r="A175" s="36">
        <f t="shared" si="3"/>
        <v>57</v>
      </c>
      <c r="B175" s="35"/>
      <c r="C175" s="39"/>
      <c r="D175" s="36"/>
      <c r="E175" s="36"/>
      <c r="F175" s="10"/>
      <c r="G175" s="38"/>
      <c r="H175" s="39"/>
    </row>
    <row r="176" spans="1:8" hidden="1" x14ac:dyDescent="0.25">
      <c r="A176" s="36">
        <f t="shared" si="3"/>
        <v>58</v>
      </c>
      <c r="B176" s="35"/>
      <c r="C176" s="39"/>
      <c r="D176" s="36"/>
      <c r="E176" s="36"/>
      <c r="F176" s="10"/>
      <c r="G176" s="38"/>
      <c r="H176" s="39"/>
    </row>
    <row r="177" spans="1:8" hidden="1" x14ac:dyDescent="0.25">
      <c r="A177" s="36">
        <f t="shared" si="3"/>
        <v>59</v>
      </c>
      <c r="B177" s="35"/>
      <c r="C177" s="39"/>
      <c r="D177" s="36"/>
      <c r="E177" s="36"/>
      <c r="F177" s="10"/>
      <c r="G177" s="38"/>
      <c r="H177" s="39"/>
    </row>
    <row r="178" spans="1:8" hidden="1" x14ac:dyDescent="0.25">
      <c r="A178" s="36">
        <f t="shared" si="3"/>
        <v>60</v>
      </c>
      <c r="B178" s="35"/>
      <c r="C178" s="39"/>
      <c r="D178" s="36"/>
      <c r="E178" s="36"/>
      <c r="F178" s="10"/>
      <c r="G178" s="38"/>
      <c r="H178" s="39"/>
    </row>
    <row r="179" spans="1:8" hidden="1" x14ac:dyDescent="0.25">
      <c r="A179" s="36">
        <f t="shared" si="3"/>
        <v>61</v>
      </c>
      <c r="B179" s="35"/>
      <c r="C179" s="39"/>
      <c r="D179" s="36"/>
      <c r="E179" s="37"/>
      <c r="F179" s="10"/>
      <c r="G179" s="38"/>
      <c r="H179" s="39"/>
    </row>
    <row r="180" spans="1:8" hidden="1" x14ac:dyDescent="0.25">
      <c r="A180" s="36">
        <f t="shared" si="3"/>
        <v>62</v>
      </c>
      <c r="B180" s="35"/>
      <c r="C180" s="39"/>
      <c r="D180" s="36"/>
      <c r="E180" s="36"/>
      <c r="F180" s="10"/>
      <c r="G180" s="38"/>
      <c r="H180" s="39"/>
    </row>
    <row r="181" spans="1:8" hidden="1" x14ac:dyDescent="0.25">
      <c r="A181" s="36">
        <f t="shared" si="3"/>
        <v>63</v>
      </c>
      <c r="B181" s="35"/>
      <c r="C181" s="39"/>
      <c r="D181" s="36"/>
      <c r="E181" s="36"/>
      <c r="F181" s="10"/>
      <c r="G181" s="38"/>
      <c r="H181" s="39"/>
    </row>
    <row r="182" spans="1:8" hidden="1" x14ac:dyDescent="0.25">
      <c r="A182" s="36">
        <f t="shared" si="3"/>
        <v>64</v>
      </c>
      <c r="B182" s="35"/>
      <c r="C182" s="39"/>
      <c r="D182" s="36"/>
      <c r="E182" s="36"/>
      <c r="F182" s="10"/>
      <c r="G182" s="38"/>
      <c r="H182" s="39"/>
    </row>
    <row r="183" spans="1:8" hidden="1" x14ac:dyDescent="0.25">
      <c r="A183" s="36">
        <f t="shared" si="3"/>
        <v>65</v>
      </c>
      <c r="B183" s="35"/>
      <c r="C183" s="39"/>
      <c r="D183" s="36"/>
      <c r="E183" s="36"/>
      <c r="F183" s="10"/>
      <c r="G183" s="38"/>
      <c r="H183" s="39"/>
    </row>
    <row r="184" spans="1:8" hidden="1" x14ac:dyDescent="0.25">
      <c r="A184" s="36">
        <f>A183+1</f>
        <v>66</v>
      </c>
      <c r="B184" s="35"/>
      <c r="C184" s="39"/>
      <c r="D184" s="36"/>
      <c r="E184" s="36"/>
      <c r="F184" s="10"/>
      <c r="G184" s="38"/>
      <c r="H184" s="39"/>
    </row>
    <row r="185" spans="1:8" hidden="1" x14ac:dyDescent="0.25">
      <c r="A185" s="36">
        <f>A184+1</f>
        <v>67</v>
      </c>
      <c r="B185" s="35"/>
      <c r="C185" s="39"/>
      <c r="D185" s="36"/>
      <c r="E185" s="36"/>
      <c r="F185" s="10"/>
      <c r="G185" s="38"/>
      <c r="H185" s="39"/>
    </row>
    <row r="186" spans="1:8" hidden="1" x14ac:dyDescent="0.25">
      <c r="A186" s="36">
        <f>A185+1</f>
        <v>68</v>
      </c>
      <c r="B186" s="35"/>
      <c r="C186" s="39"/>
      <c r="D186" s="36"/>
      <c r="E186" s="36"/>
      <c r="F186" s="10"/>
      <c r="G186" s="38"/>
      <c r="H186" s="39"/>
    </row>
    <row r="187" spans="1:8" hidden="1" x14ac:dyDescent="0.25">
      <c r="A187" s="36">
        <f>A186+1</f>
        <v>69</v>
      </c>
      <c r="B187" s="35"/>
      <c r="C187" s="39"/>
      <c r="D187" s="36"/>
      <c r="E187" s="36"/>
      <c r="F187" s="10"/>
      <c r="G187" s="38"/>
      <c r="H187" s="39"/>
    </row>
    <row r="188" spans="1:8" hidden="1" x14ac:dyDescent="0.25">
      <c r="A188" s="36">
        <f>A187+1</f>
        <v>70</v>
      </c>
      <c r="B188" s="35"/>
      <c r="C188" s="39"/>
      <c r="D188" s="36"/>
      <c r="E188" s="36"/>
      <c r="F188" s="10"/>
      <c r="G188" s="40"/>
      <c r="H188" s="39"/>
    </row>
    <row r="189" spans="1:8" hidden="1" x14ac:dyDescent="0.25">
      <c r="A189" s="41"/>
      <c r="B189" s="24"/>
      <c r="C189" s="43"/>
      <c r="D189" s="44"/>
      <c r="E189" s="43"/>
      <c r="F189" s="43"/>
      <c r="G189" s="46"/>
      <c r="H189" s="39"/>
    </row>
    <row r="190" spans="1:8" x14ac:dyDescent="0.25">
      <c r="A190" s="41"/>
      <c r="B190" s="24" t="s">
        <v>7</v>
      </c>
      <c r="C190" s="43"/>
      <c r="D190" s="44"/>
      <c r="E190" s="43"/>
      <c r="F190" s="43"/>
      <c r="G190" s="46">
        <f>SUM(G17)</f>
        <v>91846</v>
      </c>
      <c r="H190" s="130">
        <f>SUM(H17)</f>
        <v>53217</v>
      </c>
    </row>
    <row r="192" spans="1:8" hidden="1" x14ac:dyDescent="0.25">
      <c r="A192" s="48"/>
      <c r="B192" s="16"/>
      <c r="C192" s="49"/>
      <c r="D192" s="50"/>
      <c r="E192" s="49"/>
      <c r="F192" s="49"/>
      <c r="G192" s="48"/>
      <c r="H192" s="49"/>
    </row>
    <row r="193" spans="1:9" hidden="1" x14ac:dyDescent="0.25">
      <c r="A193" s="51">
        <v>1</v>
      </c>
      <c r="B193" s="52"/>
      <c r="C193" s="53"/>
      <c r="D193" s="55"/>
      <c r="E193" s="54"/>
      <c r="F193" s="54"/>
      <c r="G193" s="54"/>
      <c r="H193" s="49"/>
    </row>
    <row r="194" spans="1:9" hidden="1" x14ac:dyDescent="0.25">
      <c r="A194" s="48"/>
      <c r="B194" s="24"/>
      <c r="C194" s="49"/>
      <c r="D194" s="50"/>
      <c r="E194" s="49"/>
      <c r="F194" s="49"/>
      <c r="G194" s="25"/>
      <c r="H194" s="49"/>
    </row>
    <row r="195" spans="1:9" hidden="1" x14ac:dyDescent="0.25">
      <c r="A195" s="41"/>
      <c r="B195" s="4"/>
      <c r="C195" s="39"/>
      <c r="D195" s="42"/>
      <c r="E195" s="39"/>
      <c r="F195" s="39"/>
      <c r="G195" s="56"/>
      <c r="H195" s="39"/>
    </row>
    <row r="196" spans="1:9" ht="33" customHeight="1" x14ac:dyDescent="0.25">
      <c r="A196" s="169" t="s">
        <v>1450</v>
      </c>
      <c r="B196" s="170"/>
      <c r="C196" s="170"/>
      <c r="D196" s="170"/>
      <c r="E196" s="170"/>
      <c r="F196" s="170"/>
      <c r="G196" s="170"/>
      <c r="H196" s="170"/>
      <c r="I196" s="1"/>
    </row>
    <row r="197" spans="1:9" ht="30" customHeight="1" x14ac:dyDescent="0.25">
      <c r="A197" s="175"/>
      <c r="B197" s="176"/>
      <c r="C197" s="176"/>
      <c r="D197" s="176"/>
      <c r="E197" s="176"/>
      <c r="F197" s="176"/>
      <c r="G197" s="176"/>
      <c r="H197" s="176"/>
      <c r="I197" s="1"/>
    </row>
    <row r="198" spans="1:9" ht="15.75" x14ac:dyDescent="0.25">
      <c r="A198" s="32"/>
      <c r="B198" s="21"/>
      <c r="C198" s="21"/>
      <c r="E198" s="21"/>
      <c r="F198" s="21"/>
      <c r="G198" s="47"/>
      <c r="H198" s="21"/>
      <c r="I198" s="1"/>
    </row>
    <row r="199" spans="1:9" ht="15.75" x14ac:dyDescent="0.25">
      <c r="A199" s="29"/>
      <c r="B199" s="182" t="s">
        <v>1480</v>
      </c>
      <c r="C199" s="182"/>
      <c r="D199" s="182"/>
      <c r="E199" s="182"/>
      <c r="F199" s="182"/>
      <c r="G199" s="182"/>
      <c r="H199" s="2"/>
      <c r="I199" s="1"/>
    </row>
    <row r="200" spans="1:9" ht="15.75" x14ac:dyDescent="0.25">
      <c r="A200" s="178"/>
      <c r="B200" s="178"/>
      <c r="C200" s="178"/>
      <c r="D200" s="178"/>
      <c r="E200" s="178"/>
      <c r="F200" s="178"/>
      <c r="G200" s="178"/>
      <c r="H200" s="178"/>
      <c r="I200" s="1"/>
    </row>
    <row r="201" spans="1:9" ht="15.75" x14ac:dyDescent="0.25">
      <c r="A201" s="178"/>
      <c r="B201" s="178"/>
      <c r="C201" s="178"/>
      <c r="D201" s="178"/>
      <c r="E201" s="178"/>
      <c r="F201" s="178"/>
      <c r="G201" s="178"/>
      <c r="H201" s="178"/>
      <c r="I201" s="1"/>
    </row>
    <row r="202" spans="1:9" ht="15.75" x14ac:dyDescent="0.25">
      <c r="A202" s="178"/>
      <c r="B202" s="178"/>
      <c r="C202" s="178"/>
      <c r="D202" s="178"/>
      <c r="E202" s="178"/>
      <c r="F202" s="178"/>
      <c r="G202" s="178"/>
      <c r="H202" s="178"/>
      <c r="I202" s="1"/>
    </row>
    <row r="203" spans="1:9" ht="15.75" x14ac:dyDescent="0.25">
      <c r="A203" s="178"/>
      <c r="B203" s="178"/>
      <c r="C203" s="178"/>
      <c r="D203" s="178"/>
      <c r="E203" s="178"/>
      <c r="F203" s="178"/>
      <c r="G203" s="178"/>
      <c r="H203" s="178"/>
      <c r="I203" s="1"/>
    </row>
    <row r="204" spans="1:9" ht="15.75" x14ac:dyDescent="0.25">
      <c r="A204" s="178"/>
      <c r="B204" s="178"/>
      <c r="C204" s="178"/>
      <c r="D204" s="178"/>
      <c r="E204" s="178"/>
      <c r="F204" s="178"/>
      <c r="G204" s="178"/>
      <c r="H204" s="178"/>
      <c r="I204" s="1"/>
    </row>
    <row r="205" spans="1:9" ht="15.75" x14ac:dyDescent="0.25">
      <c r="A205" s="178"/>
      <c r="B205" s="178"/>
      <c r="C205" s="178"/>
      <c r="D205" s="178"/>
      <c r="E205" s="178"/>
      <c r="F205" s="178"/>
      <c r="G205" s="178"/>
      <c r="H205" s="178"/>
      <c r="I205" s="1"/>
    </row>
    <row r="206" spans="1:9" ht="15.75" x14ac:dyDescent="0.25">
      <c r="A206" s="178"/>
      <c r="B206" s="178"/>
      <c r="C206" s="178"/>
      <c r="D206" s="178"/>
      <c r="E206" s="178"/>
      <c r="F206" s="178"/>
      <c r="G206" s="178"/>
      <c r="H206" s="178"/>
      <c r="I206" s="1"/>
    </row>
  </sheetData>
  <mergeCells count="20">
    <mergeCell ref="B199:G199"/>
    <mergeCell ref="A206:H206"/>
    <mergeCell ref="A200:H200"/>
    <mergeCell ref="A201:H201"/>
    <mergeCell ref="A202:H202"/>
    <mergeCell ref="A203:H203"/>
    <mergeCell ref="A204:H204"/>
    <mergeCell ref="A205:H205"/>
    <mergeCell ref="A6:H6"/>
    <mergeCell ref="A7:H7"/>
    <mergeCell ref="A8:H8"/>
    <mergeCell ref="A197:H197"/>
    <mergeCell ref="B2:H2"/>
    <mergeCell ref="A12:H12"/>
    <mergeCell ref="A196:H196"/>
    <mergeCell ref="B3:H3"/>
    <mergeCell ref="A9:H9"/>
    <mergeCell ref="A10:H10"/>
    <mergeCell ref="A11:H11"/>
    <mergeCell ref="A5:H5"/>
  </mergeCells>
  <phoneticPr fontId="24" type="noConversion"/>
  <pageMargins left="0.7" right="0.7" top="0.75" bottom="0.75" header="0.3" footer="0.3"/>
  <pageSetup paperSize="9" scale="88" orientation="portrait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workbookViewId="0">
      <selection activeCell="B190" sqref="B190:G190"/>
    </sheetView>
  </sheetViews>
  <sheetFormatPr defaultRowHeight="15" x14ac:dyDescent="0.25"/>
  <cols>
    <col min="1" max="1" width="5.42578125" style="22" customWidth="1"/>
    <col min="2" max="2" width="35.5703125" customWidth="1"/>
    <col min="3" max="3" width="8.140625" customWidth="1"/>
    <col min="4" max="4" width="10.85546875" style="21" customWidth="1"/>
    <col min="5" max="5" width="7.42578125" customWidth="1"/>
    <col min="6" max="6" width="7.85546875" customWidth="1"/>
    <col min="7" max="7" width="13.28515625" style="22" customWidth="1"/>
    <col min="8" max="8" width="14" customWidth="1"/>
    <col min="9" max="9" width="16.140625" customWidth="1"/>
  </cols>
  <sheetData>
    <row r="1" spans="1:9" ht="15.75" x14ac:dyDescent="0.25">
      <c r="G1" s="75"/>
      <c r="H1" s="132" t="s">
        <v>10</v>
      </c>
    </row>
    <row r="2" spans="1:9" ht="15.75" x14ac:dyDescent="0.25">
      <c r="A2" s="23"/>
      <c r="B2" s="172" t="s">
        <v>242</v>
      </c>
      <c r="C2" s="172"/>
      <c r="D2" s="172"/>
      <c r="E2" s="172"/>
      <c r="F2" s="172"/>
      <c r="G2" s="172"/>
      <c r="H2" s="172"/>
      <c r="I2" s="128"/>
    </row>
    <row r="3" spans="1:9" ht="30" customHeight="1" x14ac:dyDescent="0.25">
      <c r="A3" s="23"/>
      <c r="B3" s="177" t="s">
        <v>1466</v>
      </c>
      <c r="C3" s="177"/>
      <c r="D3" s="177"/>
      <c r="E3" s="177"/>
      <c r="F3" s="177"/>
      <c r="G3" s="177"/>
      <c r="H3" s="177"/>
      <c r="I3" s="128"/>
    </row>
    <row r="4" spans="1:9" ht="11.25" customHeight="1" x14ac:dyDescent="0.25">
      <c r="A4" s="29"/>
      <c r="B4" s="2"/>
      <c r="C4" s="2"/>
      <c r="D4" s="5"/>
      <c r="E4" s="2"/>
      <c r="F4" s="2"/>
      <c r="G4" s="29"/>
      <c r="H4" s="2"/>
      <c r="I4" s="1"/>
    </row>
    <row r="5" spans="1:9" ht="39" customHeight="1" x14ac:dyDescent="0.25">
      <c r="A5" s="6" t="s">
        <v>1327</v>
      </c>
      <c r="B5" s="6" t="s">
        <v>1328</v>
      </c>
      <c r="C5" s="6" t="s">
        <v>1341</v>
      </c>
      <c r="D5" s="6" t="s">
        <v>1333</v>
      </c>
      <c r="E5" s="6" t="s">
        <v>1329</v>
      </c>
      <c r="F5" s="6" t="s">
        <v>1330</v>
      </c>
      <c r="G5" s="6" t="s">
        <v>1331</v>
      </c>
      <c r="H5" s="6" t="s">
        <v>389</v>
      </c>
      <c r="I5" s="7"/>
    </row>
    <row r="6" spans="1:9" ht="15.75" customHeight="1" x14ac:dyDescent="0.25">
      <c r="A6" s="72"/>
      <c r="B6" s="66" t="s">
        <v>1438</v>
      </c>
      <c r="C6" s="76"/>
      <c r="D6" s="77"/>
      <c r="E6" s="72"/>
      <c r="F6" s="72"/>
      <c r="G6" s="73"/>
      <c r="H6" s="73"/>
      <c r="I6" s="78"/>
    </row>
    <row r="7" spans="1:9" ht="27.75" customHeight="1" x14ac:dyDescent="0.25">
      <c r="A7" s="72">
        <v>1</v>
      </c>
      <c r="B7" s="35" t="s">
        <v>3</v>
      </c>
      <c r="C7" s="76">
        <v>1975</v>
      </c>
      <c r="D7" s="77">
        <v>10310032</v>
      </c>
      <c r="E7" s="72">
        <v>48.2</v>
      </c>
      <c r="F7" s="72" t="s">
        <v>4</v>
      </c>
      <c r="G7" s="73">
        <v>135200</v>
      </c>
      <c r="H7" s="73">
        <v>135200</v>
      </c>
      <c r="I7" s="78"/>
    </row>
    <row r="8" spans="1:9" ht="42" customHeight="1" x14ac:dyDescent="0.25">
      <c r="A8" s="72">
        <v>2</v>
      </c>
      <c r="B8" s="35" t="s">
        <v>1457</v>
      </c>
      <c r="C8" s="76">
        <v>1974</v>
      </c>
      <c r="D8" s="77">
        <v>10310034</v>
      </c>
      <c r="E8" s="72">
        <v>55.6</v>
      </c>
      <c r="F8" s="72" t="s">
        <v>4</v>
      </c>
      <c r="G8" s="73">
        <v>147780</v>
      </c>
      <c r="H8" s="73">
        <v>147780</v>
      </c>
      <c r="I8" s="78"/>
    </row>
    <row r="9" spans="1:9" ht="15.75" customHeight="1" x14ac:dyDescent="0.25">
      <c r="A9" s="72"/>
      <c r="B9" s="60" t="s">
        <v>6</v>
      </c>
      <c r="C9" s="25"/>
      <c r="D9" s="79"/>
      <c r="E9" s="68"/>
      <c r="F9" s="68"/>
      <c r="G9" s="71">
        <f>SUM(G7:G8)</f>
        <v>282980</v>
      </c>
      <c r="H9" s="71">
        <f>SUM(H7:H8)</f>
        <v>282980</v>
      </c>
      <c r="I9" s="78"/>
    </row>
    <row r="10" spans="1:9" ht="15.75" customHeight="1" x14ac:dyDescent="0.25">
      <c r="A10" s="72"/>
      <c r="B10" s="60"/>
      <c r="C10" s="25"/>
      <c r="D10" s="79"/>
      <c r="E10" s="68"/>
      <c r="F10" s="68"/>
      <c r="G10" s="71"/>
      <c r="H10" s="71"/>
      <c r="I10" s="78"/>
    </row>
    <row r="11" spans="1:9" ht="15.75" customHeight="1" x14ac:dyDescent="0.25">
      <c r="A11" s="72"/>
      <c r="B11" s="60" t="s">
        <v>7</v>
      </c>
      <c r="C11" s="25"/>
      <c r="D11" s="79"/>
      <c r="E11" s="80"/>
      <c r="F11" s="68"/>
      <c r="G11" s="71">
        <f>SUM(G9)</f>
        <v>282980</v>
      </c>
      <c r="H11" s="71">
        <f>SUM(H9)</f>
        <v>282980</v>
      </c>
      <c r="I11" s="69"/>
    </row>
    <row r="12" spans="1:9" ht="15.75" hidden="1" customHeight="1" x14ac:dyDescent="0.25">
      <c r="A12" s="10">
        <v>12</v>
      </c>
      <c r="B12" s="26"/>
      <c r="C12" s="8"/>
      <c r="D12" s="6"/>
      <c r="E12" s="10"/>
      <c r="F12" s="10"/>
      <c r="G12" s="15"/>
      <c r="H12" s="11"/>
      <c r="I12" s="1"/>
    </row>
    <row r="13" spans="1:9" ht="15.75" hidden="1" customHeight="1" x14ac:dyDescent="0.25">
      <c r="A13" s="10">
        <v>13</v>
      </c>
      <c r="B13" s="26"/>
      <c r="C13" s="8"/>
      <c r="D13" s="6"/>
      <c r="E13" s="10"/>
      <c r="F13" s="10"/>
      <c r="G13" s="15"/>
      <c r="H13" s="11"/>
      <c r="I13" s="1"/>
    </row>
    <row r="14" spans="1:9" ht="15.75" hidden="1" customHeight="1" x14ac:dyDescent="0.25">
      <c r="A14" s="10">
        <v>14</v>
      </c>
      <c r="B14" s="26"/>
      <c r="C14" s="8"/>
      <c r="D14" s="6"/>
      <c r="E14" s="10"/>
      <c r="F14" s="10"/>
      <c r="G14" s="15"/>
      <c r="H14" s="11"/>
      <c r="I14" s="1"/>
    </row>
    <row r="15" spans="1:9" ht="15.75" hidden="1" customHeight="1" x14ac:dyDescent="0.25">
      <c r="A15" s="10">
        <v>15</v>
      </c>
      <c r="B15" s="26"/>
      <c r="C15" s="8"/>
      <c r="D15" s="6"/>
      <c r="E15" s="10"/>
      <c r="F15" s="10"/>
      <c r="G15" s="15"/>
      <c r="H15" s="11"/>
      <c r="I15" s="1"/>
    </row>
    <row r="16" spans="1:9" ht="15.75" hidden="1" customHeight="1" x14ac:dyDescent="0.25">
      <c r="A16" s="10">
        <v>16</v>
      </c>
      <c r="B16" s="26"/>
      <c r="C16" s="8"/>
      <c r="D16" s="6"/>
      <c r="E16" s="10"/>
      <c r="F16" s="10"/>
      <c r="G16" s="15"/>
      <c r="H16" s="11"/>
      <c r="I16" s="1"/>
    </row>
    <row r="17" spans="1:9" ht="15.75" hidden="1" customHeight="1" x14ac:dyDescent="0.25">
      <c r="A17" s="10"/>
      <c r="B17" s="12"/>
      <c r="C17" s="8"/>
      <c r="D17" s="6"/>
      <c r="E17" s="10"/>
      <c r="F17" s="10"/>
      <c r="G17" s="45"/>
      <c r="H17" s="27"/>
      <c r="I17" s="1"/>
    </row>
    <row r="18" spans="1:9" ht="15.75" hidden="1" customHeight="1" x14ac:dyDescent="0.25">
      <c r="A18" s="10"/>
      <c r="B18" s="26"/>
      <c r="C18" s="8"/>
      <c r="D18" s="6"/>
      <c r="E18" s="10"/>
      <c r="F18" s="10"/>
      <c r="G18" s="15"/>
      <c r="H18" s="11"/>
      <c r="I18" s="1"/>
    </row>
    <row r="19" spans="1:9" ht="15.75" hidden="1" customHeight="1" x14ac:dyDescent="0.25">
      <c r="A19" s="10"/>
      <c r="B19" s="9"/>
      <c r="C19" s="8"/>
      <c r="D19" s="6"/>
      <c r="E19" s="10"/>
      <c r="F19" s="10"/>
      <c r="G19" s="15"/>
      <c r="H19" s="11"/>
      <c r="I19" s="1"/>
    </row>
    <row r="20" spans="1:9" ht="17.25" hidden="1" customHeight="1" x14ac:dyDescent="0.25">
      <c r="A20" s="10">
        <v>1</v>
      </c>
      <c r="B20" s="26"/>
      <c r="C20" s="8"/>
      <c r="D20" s="6"/>
      <c r="E20" s="10"/>
      <c r="F20" s="10"/>
      <c r="G20" s="15"/>
      <c r="H20" s="11"/>
      <c r="I20" s="1"/>
    </row>
    <row r="21" spans="1:9" ht="15.75" hidden="1" x14ac:dyDescent="0.25">
      <c r="A21" s="10">
        <f t="shared" ref="A21:A27" si="0">A20+1</f>
        <v>2</v>
      </c>
      <c r="B21" s="26"/>
      <c r="C21" s="8"/>
      <c r="D21" s="6"/>
      <c r="E21" s="10"/>
      <c r="F21" s="10"/>
      <c r="G21" s="15"/>
      <c r="H21" s="11"/>
      <c r="I21" s="1"/>
    </row>
    <row r="22" spans="1:9" ht="15.75" hidden="1" x14ac:dyDescent="0.25">
      <c r="A22" s="10">
        <f t="shared" si="0"/>
        <v>3</v>
      </c>
      <c r="B22" s="26"/>
      <c r="C22" s="8"/>
      <c r="D22" s="6"/>
      <c r="E22" s="10"/>
      <c r="F22" s="10"/>
      <c r="G22" s="15"/>
      <c r="H22" s="11"/>
      <c r="I22" s="1"/>
    </row>
    <row r="23" spans="1:9" ht="15.75" hidden="1" x14ac:dyDescent="0.25">
      <c r="A23" s="10">
        <f t="shared" si="0"/>
        <v>4</v>
      </c>
      <c r="B23" s="26"/>
      <c r="C23" s="8"/>
      <c r="D23" s="6"/>
      <c r="E23" s="10"/>
      <c r="F23" s="10"/>
      <c r="G23" s="15"/>
      <c r="H23" s="11"/>
      <c r="I23" s="1"/>
    </row>
    <row r="24" spans="1:9" ht="15.75" hidden="1" x14ac:dyDescent="0.25">
      <c r="A24" s="10">
        <f t="shared" si="0"/>
        <v>5</v>
      </c>
      <c r="B24" s="26"/>
      <c r="C24" s="8"/>
      <c r="D24" s="6"/>
      <c r="E24" s="10"/>
      <c r="F24" s="10"/>
      <c r="G24" s="15"/>
      <c r="H24" s="11"/>
      <c r="I24" s="1"/>
    </row>
    <row r="25" spans="1:9" ht="21" hidden="1" customHeight="1" x14ac:dyDescent="0.25">
      <c r="A25" s="10">
        <f t="shared" si="0"/>
        <v>6</v>
      </c>
      <c r="B25" s="26"/>
      <c r="C25" s="8"/>
      <c r="D25" s="6"/>
      <c r="E25" s="10"/>
      <c r="F25" s="10"/>
      <c r="G25" s="15"/>
      <c r="H25" s="11"/>
      <c r="I25" s="1"/>
    </row>
    <row r="26" spans="1:9" ht="21" hidden="1" customHeight="1" x14ac:dyDescent="0.25">
      <c r="A26" s="10">
        <f t="shared" si="0"/>
        <v>7</v>
      </c>
      <c r="B26" s="26"/>
      <c r="C26" s="8"/>
      <c r="D26" s="6"/>
      <c r="E26" s="10"/>
      <c r="F26" s="10"/>
      <c r="G26" s="15"/>
      <c r="H26" s="11"/>
      <c r="I26" s="1"/>
    </row>
    <row r="27" spans="1:9" ht="21" hidden="1" customHeight="1" x14ac:dyDescent="0.25">
      <c r="A27" s="10">
        <f t="shared" si="0"/>
        <v>8</v>
      </c>
      <c r="B27" s="26"/>
      <c r="C27" s="8"/>
      <c r="D27" s="6"/>
      <c r="E27" s="10"/>
      <c r="F27" s="10"/>
      <c r="G27" s="15"/>
      <c r="H27" s="11"/>
      <c r="I27" s="1"/>
    </row>
    <row r="28" spans="1:9" ht="21" hidden="1" customHeight="1" x14ac:dyDescent="0.25">
      <c r="A28" s="10">
        <v>3</v>
      </c>
      <c r="B28" s="26"/>
      <c r="C28" s="8"/>
      <c r="D28" s="6"/>
      <c r="E28" s="10"/>
      <c r="F28" s="10"/>
      <c r="G28" s="15"/>
      <c r="H28" s="11"/>
      <c r="I28" s="1"/>
    </row>
    <row r="29" spans="1:9" ht="21" hidden="1" customHeight="1" x14ac:dyDescent="0.25">
      <c r="A29" s="10">
        <v>4</v>
      </c>
      <c r="B29" s="26"/>
      <c r="C29" s="8"/>
      <c r="D29" s="6"/>
      <c r="E29" s="10"/>
      <c r="F29" s="10"/>
      <c r="G29" s="15"/>
      <c r="H29" s="11"/>
      <c r="I29" s="1"/>
    </row>
    <row r="30" spans="1:9" ht="21" hidden="1" customHeight="1" x14ac:dyDescent="0.25">
      <c r="A30" s="10">
        <v>5</v>
      </c>
      <c r="B30" s="26"/>
      <c r="C30" s="8"/>
      <c r="D30" s="6"/>
      <c r="E30" s="10"/>
      <c r="F30" s="10"/>
      <c r="G30" s="15"/>
      <c r="H30" s="11"/>
      <c r="I30" s="1"/>
    </row>
    <row r="31" spans="1:9" ht="21" hidden="1" customHeight="1" x14ac:dyDescent="0.25">
      <c r="A31" s="10">
        <v>6</v>
      </c>
      <c r="B31" s="26"/>
      <c r="C31" s="8"/>
      <c r="D31" s="6"/>
      <c r="E31" s="10"/>
      <c r="F31" s="10"/>
      <c r="G31" s="15"/>
      <c r="H31" s="11"/>
      <c r="I31" s="1"/>
    </row>
    <row r="32" spans="1:9" ht="21" hidden="1" customHeight="1" x14ac:dyDescent="0.25">
      <c r="A32" s="10">
        <v>7</v>
      </c>
      <c r="B32" s="26"/>
      <c r="C32" s="8"/>
      <c r="D32" s="6"/>
      <c r="E32" s="10"/>
      <c r="F32" s="10"/>
      <c r="G32" s="15"/>
      <c r="H32" s="11"/>
      <c r="I32" s="1"/>
    </row>
    <row r="33" spans="1:9" ht="21" hidden="1" customHeight="1" x14ac:dyDescent="0.25">
      <c r="A33" s="10">
        <v>8</v>
      </c>
      <c r="B33" s="26"/>
      <c r="C33" s="8"/>
      <c r="D33" s="6"/>
      <c r="E33" s="10"/>
      <c r="F33" s="10"/>
      <c r="G33" s="15"/>
      <c r="H33" s="11"/>
      <c r="I33" s="1"/>
    </row>
    <row r="34" spans="1:9" ht="21" hidden="1" customHeight="1" x14ac:dyDescent="0.25">
      <c r="A34" s="10">
        <v>9</v>
      </c>
      <c r="B34" s="26"/>
      <c r="C34" s="8"/>
      <c r="D34" s="6"/>
      <c r="E34" s="10"/>
      <c r="F34" s="10"/>
      <c r="G34" s="15"/>
      <c r="H34" s="11"/>
      <c r="I34" s="1"/>
    </row>
    <row r="35" spans="1:9" ht="15.75" hidden="1" x14ac:dyDescent="0.25">
      <c r="A35" s="30"/>
      <c r="B35" s="12"/>
      <c r="C35" s="8"/>
      <c r="D35" s="14"/>
      <c r="E35" s="8"/>
      <c r="F35" s="8"/>
      <c r="G35" s="13"/>
      <c r="H35" s="13"/>
      <c r="I35" s="1"/>
    </row>
    <row r="36" spans="1:9" ht="15.75" hidden="1" x14ac:dyDescent="0.25">
      <c r="A36" s="30"/>
      <c r="B36" s="1"/>
      <c r="C36" s="8"/>
      <c r="D36" s="14"/>
      <c r="E36" s="8"/>
      <c r="F36" s="8"/>
      <c r="G36" s="30"/>
      <c r="H36" s="8"/>
      <c r="I36" s="1"/>
    </row>
    <row r="37" spans="1:9" ht="15.75" hidden="1" x14ac:dyDescent="0.25">
      <c r="A37" s="30"/>
      <c r="B37" s="16"/>
      <c r="C37" s="8"/>
      <c r="D37" s="14"/>
      <c r="E37" s="8"/>
      <c r="F37" s="8"/>
      <c r="G37" s="30"/>
      <c r="H37" s="8"/>
      <c r="I37" s="1"/>
    </row>
    <row r="38" spans="1:9" ht="17.25" hidden="1" customHeight="1" x14ac:dyDescent="0.25">
      <c r="A38" s="10">
        <v>1</v>
      </c>
      <c r="B38" s="26"/>
      <c r="C38" s="8"/>
      <c r="D38" s="6"/>
      <c r="E38" s="10"/>
      <c r="F38" s="10"/>
      <c r="G38" s="15"/>
      <c r="H38" s="57"/>
      <c r="I38" s="1"/>
    </row>
    <row r="39" spans="1:9" ht="14.25" hidden="1" customHeight="1" x14ac:dyDescent="0.25">
      <c r="A39" s="10">
        <f>A38+1</f>
        <v>2</v>
      </c>
      <c r="B39" s="26"/>
      <c r="C39" s="8"/>
      <c r="D39" s="6"/>
      <c r="E39" s="10"/>
      <c r="F39" s="10"/>
      <c r="G39" s="15"/>
      <c r="H39" s="57"/>
      <c r="I39" s="1"/>
    </row>
    <row r="40" spans="1:9" ht="14.25" hidden="1" customHeight="1" x14ac:dyDescent="0.25">
      <c r="A40" s="10">
        <f>A39+1</f>
        <v>3</v>
      </c>
      <c r="B40" s="26"/>
      <c r="C40" s="8"/>
      <c r="D40" s="6"/>
      <c r="E40" s="10"/>
      <c r="F40" s="10"/>
      <c r="G40" s="15"/>
      <c r="H40" s="57"/>
      <c r="I40" s="1"/>
    </row>
    <row r="41" spans="1:9" ht="14.25" hidden="1" customHeight="1" x14ac:dyDescent="0.25">
      <c r="A41" s="10">
        <f>A40+1</f>
        <v>4</v>
      </c>
      <c r="B41" s="26"/>
      <c r="C41" s="8"/>
      <c r="D41" s="6"/>
      <c r="E41" s="10"/>
      <c r="F41" s="10"/>
      <c r="G41" s="15"/>
      <c r="H41" s="57"/>
      <c r="I41" s="1"/>
    </row>
    <row r="42" spans="1:9" ht="14.25" hidden="1" customHeight="1" x14ac:dyDescent="0.25">
      <c r="A42" s="10">
        <f>A41+1</f>
        <v>5</v>
      </c>
      <c r="B42" s="26"/>
      <c r="C42" s="8"/>
      <c r="D42" s="6"/>
      <c r="E42" s="10"/>
      <c r="F42" s="10"/>
      <c r="G42" s="15"/>
      <c r="H42" s="30"/>
      <c r="I42" s="1"/>
    </row>
    <row r="43" spans="1:9" ht="15.75" hidden="1" x14ac:dyDescent="0.25">
      <c r="A43" s="30">
        <v>6</v>
      </c>
      <c r="B43" s="8"/>
      <c r="C43" s="8"/>
      <c r="D43" s="58"/>
      <c r="E43" s="30"/>
      <c r="F43" s="30"/>
      <c r="G43" s="59"/>
      <c r="H43" s="59"/>
      <c r="I43" s="1"/>
    </row>
    <row r="44" spans="1:9" ht="15.75" hidden="1" x14ac:dyDescent="0.25">
      <c r="A44" s="30">
        <v>7</v>
      </c>
      <c r="B44" s="8"/>
      <c r="C44" s="8"/>
      <c r="D44" s="58"/>
      <c r="E44" s="30"/>
      <c r="F44" s="30"/>
      <c r="G44" s="18"/>
      <c r="H44" s="30"/>
      <c r="I44" s="1"/>
    </row>
    <row r="45" spans="1:9" ht="15.75" hidden="1" x14ac:dyDescent="0.25">
      <c r="A45" s="30">
        <v>8</v>
      </c>
      <c r="B45" s="30"/>
      <c r="C45" s="8"/>
      <c r="D45" s="58"/>
      <c r="E45" s="30"/>
      <c r="F45" s="30"/>
      <c r="G45" s="30"/>
      <c r="H45" s="30"/>
      <c r="I45" s="1"/>
    </row>
    <row r="46" spans="1:9" ht="15.75" hidden="1" x14ac:dyDescent="0.25">
      <c r="A46" s="30">
        <v>9</v>
      </c>
      <c r="B46" s="26"/>
      <c r="C46" s="8"/>
      <c r="D46" s="6"/>
      <c r="E46" s="10"/>
      <c r="F46" s="10"/>
      <c r="G46" s="17"/>
      <c r="H46" s="17"/>
      <c r="I46" s="1"/>
    </row>
    <row r="47" spans="1:9" ht="15.75" hidden="1" x14ac:dyDescent="0.25">
      <c r="A47" s="30">
        <v>10</v>
      </c>
      <c r="B47" s="26"/>
      <c r="C47" s="8"/>
      <c r="D47" s="6"/>
      <c r="E47" s="10"/>
      <c r="F47" s="10"/>
      <c r="G47" s="18"/>
      <c r="H47" s="18"/>
      <c r="I47" s="1"/>
    </row>
    <row r="48" spans="1:9" ht="15.75" hidden="1" x14ac:dyDescent="0.25">
      <c r="A48" s="30">
        <v>11</v>
      </c>
      <c r="B48" s="26"/>
      <c r="C48" s="8"/>
      <c r="D48" s="6"/>
      <c r="E48" s="10"/>
      <c r="F48" s="10"/>
      <c r="G48" s="18"/>
      <c r="H48" s="18"/>
      <c r="I48" s="1"/>
    </row>
    <row r="49" spans="1:9" ht="15.75" hidden="1" x14ac:dyDescent="0.25">
      <c r="A49" s="30">
        <v>12</v>
      </c>
      <c r="B49" s="26"/>
      <c r="C49" s="8"/>
      <c r="D49" s="6"/>
      <c r="E49" s="10"/>
      <c r="F49" s="10"/>
      <c r="G49" s="18"/>
      <c r="H49" s="18"/>
      <c r="I49" s="1"/>
    </row>
    <row r="50" spans="1:9" ht="15.75" hidden="1" x14ac:dyDescent="0.25">
      <c r="A50" s="30">
        <v>13</v>
      </c>
      <c r="B50" s="26"/>
      <c r="C50" s="8"/>
      <c r="D50" s="6"/>
      <c r="E50" s="10"/>
      <c r="F50" s="10"/>
      <c r="G50" s="18"/>
      <c r="H50" s="18"/>
      <c r="I50" s="1"/>
    </row>
    <row r="51" spans="1:9" ht="15.75" hidden="1" x14ac:dyDescent="0.25">
      <c r="A51" s="30">
        <f t="shared" ref="A51:A62" si="1">A50+1</f>
        <v>14</v>
      </c>
      <c r="B51" s="26"/>
      <c r="C51" s="8"/>
      <c r="D51" s="6"/>
      <c r="E51" s="10"/>
      <c r="F51" s="10"/>
      <c r="G51" s="18"/>
      <c r="H51" s="18"/>
      <c r="I51" s="1"/>
    </row>
    <row r="52" spans="1:9" ht="15.75" hidden="1" x14ac:dyDescent="0.25">
      <c r="A52" s="30">
        <f t="shared" si="1"/>
        <v>15</v>
      </c>
      <c r="B52" s="26"/>
      <c r="C52" s="8"/>
      <c r="D52" s="6"/>
      <c r="E52" s="10"/>
      <c r="F52" s="10"/>
      <c r="G52" s="18"/>
      <c r="H52" s="18"/>
      <c r="I52" s="1"/>
    </row>
    <row r="53" spans="1:9" ht="15" hidden="1" customHeight="1" x14ac:dyDescent="0.25">
      <c r="A53" s="30">
        <f t="shared" si="1"/>
        <v>16</v>
      </c>
      <c r="B53" s="26"/>
      <c r="C53" s="8"/>
      <c r="D53" s="34"/>
      <c r="E53" s="10"/>
      <c r="F53" s="10"/>
      <c r="G53" s="18"/>
      <c r="H53" s="18"/>
      <c r="I53" s="1"/>
    </row>
    <row r="54" spans="1:9" ht="15.75" hidden="1" x14ac:dyDescent="0.25">
      <c r="A54" s="30">
        <f t="shared" si="1"/>
        <v>17</v>
      </c>
      <c r="B54" s="26"/>
      <c r="C54" s="8"/>
      <c r="D54" s="34"/>
      <c r="E54" s="10"/>
      <c r="F54" s="10"/>
      <c r="G54" s="18"/>
      <c r="H54" s="18"/>
      <c r="I54" s="1"/>
    </row>
    <row r="55" spans="1:9" ht="15.75" hidden="1" x14ac:dyDescent="0.25">
      <c r="A55" s="30">
        <f t="shared" si="1"/>
        <v>18</v>
      </c>
      <c r="B55" s="26"/>
      <c r="C55" s="8"/>
      <c r="D55" s="6"/>
      <c r="E55" s="10"/>
      <c r="F55" s="10"/>
      <c r="G55" s="18"/>
      <c r="H55" s="18"/>
      <c r="I55" s="1"/>
    </row>
    <row r="56" spans="1:9" ht="15.75" hidden="1" x14ac:dyDescent="0.25">
      <c r="A56" s="30">
        <f t="shared" si="1"/>
        <v>19</v>
      </c>
      <c r="B56" s="26"/>
      <c r="C56" s="8"/>
      <c r="D56" s="6"/>
      <c r="E56" s="10"/>
      <c r="F56" s="10"/>
      <c r="G56" s="18"/>
      <c r="H56" s="18"/>
      <c r="I56" s="1"/>
    </row>
    <row r="57" spans="1:9" ht="15.75" hidden="1" x14ac:dyDescent="0.25">
      <c r="A57" s="30">
        <f t="shared" si="1"/>
        <v>20</v>
      </c>
      <c r="B57" s="26"/>
      <c r="C57" s="8"/>
      <c r="D57" s="6"/>
      <c r="E57" s="10"/>
      <c r="F57" s="10"/>
      <c r="G57" s="18"/>
      <c r="H57" s="18"/>
      <c r="I57" s="1"/>
    </row>
    <row r="58" spans="1:9" ht="15.75" hidden="1" x14ac:dyDescent="0.25">
      <c r="A58" s="30">
        <f t="shared" si="1"/>
        <v>21</v>
      </c>
      <c r="B58" s="26"/>
      <c r="C58" s="8"/>
      <c r="D58" s="6"/>
      <c r="E58" s="10"/>
      <c r="F58" s="10"/>
      <c r="G58" s="18"/>
      <c r="H58" s="18"/>
      <c r="I58" s="1"/>
    </row>
    <row r="59" spans="1:9" ht="12.75" hidden="1" customHeight="1" x14ac:dyDescent="0.25">
      <c r="A59" s="30">
        <f t="shared" si="1"/>
        <v>22</v>
      </c>
      <c r="B59" s="26"/>
      <c r="C59" s="8"/>
      <c r="D59" s="6"/>
      <c r="E59" s="10"/>
      <c r="F59" s="10"/>
      <c r="G59" s="18"/>
      <c r="H59" s="18"/>
      <c r="I59" s="1"/>
    </row>
    <row r="60" spans="1:9" ht="13.5" hidden="1" customHeight="1" x14ac:dyDescent="0.25">
      <c r="A60" s="30">
        <f t="shared" si="1"/>
        <v>23</v>
      </c>
      <c r="B60" s="26"/>
      <c r="C60" s="8"/>
      <c r="D60" s="6"/>
      <c r="E60" s="10"/>
      <c r="F60" s="10"/>
      <c r="G60" s="18"/>
      <c r="H60" s="18"/>
      <c r="I60" s="1"/>
    </row>
    <row r="61" spans="1:9" ht="12" hidden="1" customHeight="1" x14ac:dyDescent="0.25">
      <c r="A61" s="30">
        <f t="shared" si="1"/>
        <v>24</v>
      </c>
      <c r="B61" s="26"/>
      <c r="C61" s="8"/>
      <c r="D61" s="6"/>
      <c r="E61" s="10"/>
      <c r="F61" s="10"/>
      <c r="G61" s="18"/>
      <c r="H61" s="18"/>
      <c r="I61" s="1"/>
    </row>
    <row r="62" spans="1:9" ht="15.75" hidden="1" x14ac:dyDescent="0.25">
      <c r="A62" s="30">
        <f t="shared" si="1"/>
        <v>25</v>
      </c>
      <c r="B62" s="26"/>
      <c r="C62" s="8"/>
      <c r="D62" s="6"/>
      <c r="E62" s="10"/>
      <c r="F62" s="10"/>
      <c r="G62" s="18"/>
      <c r="H62" s="18"/>
      <c r="I62" s="1"/>
    </row>
    <row r="63" spans="1:9" ht="15.75" hidden="1" x14ac:dyDescent="0.25">
      <c r="A63" s="30">
        <v>26</v>
      </c>
      <c r="B63" s="26"/>
      <c r="C63" s="8"/>
      <c r="D63" s="6"/>
      <c r="E63" s="10"/>
      <c r="F63" s="10"/>
      <c r="G63" s="18"/>
      <c r="H63" s="18"/>
      <c r="I63" s="1"/>
    </row>
    <row r="64" spans="1:9" ht="15.75" hidden="1" x14ac:dyDescent="0.25">
      <c r="A64" s="30">
        <v>27</v>
      </c>
      <c r="B64" s="26"/>
      <c r="C64" s="8"/>
      <c r="D64" s="6"/>
      <c r="E64" s="10"/>
      <c r="F64" s="10"/>
      <c r="G64" s="18"/>
      <c r="H64" s="18"/>
      <c r="I64" s="1"/>
    </row>
    <row r="65" spans="1:9" ht="15.75" hidden="1" x14ac:dyDescent="0.25">
      <c r="A65" s="30">
        <v>28</v>
      </c>
      <c r="B65" s="26"/>
      <c r="C65" s="8"/>
      <c r="D65" s="6"/>
      <c r="E65" s="10"/>
      <c r="F65" s="10"/>
      <c r="G65" s="18"/>
      <c r="H65" s="18"/>
      <c r="I65" s="1"/>
    </row>
    <row r="66" spans="1:9" ht="15.75" hidden="1" x14ac:dyDescent="0.25">
      <c r="A66" s="30">
        <v>29</v>
      </c>
      <c r="B66" s="26"/>
      <c r="C66" s="8"/>
      <c r="D66" s="6"/>
      <c r="E66" s="10"/>
      <c r="F66" s="10"/>
      <c r="G66" s="18"/>
      <c r="H66" s="18"/>
      <c r="I66" s="1"/>
    </row>
    <row r="67" spans="1:9" ht="15.75" hidden="1" x14ac:dyDescent="0.25">
      <c r="A67" s="30">
        <v>30</v>
      </c>
      <c r="B67" s="26"/>
      <c r="C67" s="8"/>
      <c r="D67" s="6"/>
      <c r="E67" s="10"/>
      <c r="F67" s="10"/>
      <c r="G67" s="18"/>
      <c r="H67" s="18"/>
      <c r="I67" s="1"/>
    </row>
    <row r="68" spans="1:9" ht="15.75" hidden="1" x14ac:dyDescent="0.25">
      <c r="A68" s="30">
        <v>31</v>
      </c>
      <c r="B68" s="26"/>
      <c r="C68" s="8"/>
      <c r="D68" s="6"/>
      <c r="E68" s="10"/>
      <c r="F68" s="10"/>
      <c r="G68" s="18"/>
      <c r="H68" s="18"/>
      <c r="I68" s="1"/>
    </row>
    <row r="69" spans="1:9" ht="15.75" hidden="1" x14ac:dyDescent="0.25">
      <c r="A69" s="30">
        <v>32</v>
      </c>
      <c r="B69" s="26"/>
      <c r="C69" s="8"/>
      <c r="D69" s="6"/>
      <c r="E69" s="10"/>
      <c r="F69" s="10"/>
      <c r="G69" s="18"/>
      <c r="H69" s="18"/>
      <c r="I69" s="1"/>
    </row>
    <row r="70" spans="1:9" ht="15.75" hidden="1" x14ac:dyDescent="0.25">
      <c r="A70" s="30">
        <v>33</v>
      </c>
      <c r="B70" s="26"/>
      <c r="C70" s="8"/>
      <c r="D70" s="6"/>
      <c r="E70" s="10"/>
      <c r="F70" s="10"/>
      <c r="G70" s="18"/>
      <c r="H70" s="18"/>
      <c r="I70" s="1"/>
    </row>
    <row r="71" spans="1:9" ht="15.75" hidden="1" x14ac:dyDescent="0.25">
      <c r="A71" s="30">
        <v>34</v>
      </c>
      <c r="B71" s="26"/>
      <c r="C71" s="8"/>
      <c r="D71" s="6"/>
      <c r="E71" s="10"/>
      <c r="F71" s="10"/>
      <c r="G71" s="18"/>
      <c r="H71" s="18"/>
      <c r="I71" s="1"/>
    </row>
    <row r="72" spans="1:9" ht="15.75" hidden="1" x14ac:dyDescent="0.25">
      <c r="A72" s="30">
        <v>35</v>
      </c>
      <c r="B72" s="26"/>
      <c r="C72" s="8"/>
      <c r="D72" s="6"/>
      <c r="E72" s="10"/>
      <c r="F72" s="10"/>
      <c r="G72" s="18"/>
      <c r="H72" s="18"/>
      <c r="I72" s="1"/>
    </row>
    <row r="73" spans="1:9" ht="15.75" hidden="1" x14ac:dyDescent="0.25">
      <c r="A73" s="30">
        <v>36</v>
      </c>
      <c r="B73" s="26"/>
      <c r="C73" s="8"/>
      <c r="D73" s="6"/>
      <c r="E73" s="10"/>
      <c r="F73" s="10"/>
      <c r="G73" s="18"/>
      <c r="H73" s="18"/>
      <c r="I73" s="1"/>
    </row>
    <row r="74" spans="1:9" ht="15.75" hidden="1" x14ac:dyDescent="0.25">
      <c r="A74" s="30">
        <v>37</v>
      </c>
      <c r="B74" s="26"/>
      <c r="C74" s="8"/>
      <c r="D74" s="6"/>
      <c r="E74" s="10"/>
      <c r="F74" s="10"/>
      <c r="G74" s="18"/>
      <c r="H74" s="18"/>
      <c r="I74" s="1"/>
    </row>
    <row r="75" spans="1:9" ht="15.75" hidden="1" x14ac:dyDescent="0.25">
      <c r="A75" s="30">
        <v>38</v>
      </c>
      <c r="B75" s="26"/>
      <c r="C75" s="8"/>
      <c r="D75" s="6"/>
      <c r="E75" s="10"/>
      <c r="F75" s="10"/>
      <c r="G75" s="18"/>
      <c r="H75" s="18"/>
      <c r="I75" s="1"/>
    </row>
    <row r="76" spans="1:9" ht="15.75" hidden="1" x14ac:dyDescent="0.25">
      <c r="A76" s="30">
        <v>39</v>
      </c>
      <c r="B76" s="26"/>
      <c r="C76" s="8"/>
      <c r="D76" s="6"/>
      <c r="E76" s="10"/>
      <c r="F76" s="10"/>
      <c r="G76" s="18"/>
      <c r="H76" s="18"/>
      <c r="I76" s="1"/>
    </row>
    <row r="77" spans="1:9" ht="15.75" hidden="1" x14ac:dyDescent="0.25">
      <c r="A77" s="30">
        <v>40</v>
      </c>
      <c r="B77" s="26"/>
      <c r="C77" s="8"/>
      <c r="D77" s="6"/>
      <c r="E77" s="10"/>
      <c r="F77" s="10"/>
      <c r="G77" s="18"/>
      <c r="H77" s="18"/>
      <c r="I77" s="1"/>
    </row>
    <row r="78" spans="1:9" ht="15.75" hidden="1" x14ac:dyDescent="0.25">
      <c r="A78" s="30">
        <v>41</v>
      </c>
      <c r="B78" s="26"/>
      <c r="C78" s="8"/>
      <c r="D78" s="6"/>
      <c r="E78" s="10"/>
      <c r="F78" s="10"/>
      <c r="G78" s="18"/>
      <c r="H78" s="18"/>
      <c r="I78" s="1"/>
    </row>
    <row r="79" spans="1:9" ht="15.75" hidden="1" x14ac:dyDescent="0.25">
      <c r="A79" s="30">
        <v>42</v>
      </c>
      <c r="B79" s="26"/>
      <c r="C79" s="8"/>
      <c r="D79" s="6"/>
      <c r="E79" s="10"/>
      <c r="F79" s="10"/>
      <c r="G79" s="18"/>
      <c r="H79" s="18"/>
      <c r="I79" s="1"/>
    </row>
    <row r="80" spans="1:9" ht="15.75" hidden="1" x14ac:dyDescent="0.25">
      <c r="A80" s="30">
        <v>43</v>
      </c>
      <c r="B80" s="26"/>
      <c r="C80" s="8"/>
      <c r="D80" s="6"/>
      <c r="E80" s="10"/>
      <c r="F80" s="10"/>
      <c r="G80" s="18"/>
      <c r="H80" s="18"/>
      <c r="I80" s="1"/>
    </row>
    <row r="81" spans="1:9" ht="15.75" hidden="1" x14ac:dyDescent="0.25">
      <c r="A81" s="30">
        <v>44</v>
      </c>
      <c r="B81" s="26"/>
      <c r="C81" s="8"/>
      <c r="D81" s="6"/>
      <c r="E81" s="10"/>
      <c r="F81" s="10"/>
      <c r="G81" s="18"/>
      <c r="H81" s="18"/>
      <c r="I81" s="1"/>
    </row>
    <row r="82" spans="1:9" ht="15.75" hidden="1" x14ac:dyDescent="0.25">
      <c r="A82" s="30">
        <v>45</v>
      </c>
      <c r="B82" s="26"/>
      <c r="C82" s="8"/>
      <c r="D82" s="6"/>
      <c r="E82" s="10"/>
      <c r="F82" s="10"/>
      <c r="G82" s="18"/>
      <c r="H82" s="18"/>
      <c r="I82" s="1"/>
    </row>
    <row r="83" spans="1:9" ht="15.75" hidden="1" x14ac:dyDescent="0.25">
      <c r="A83" s="30">
        <v>46</v>
      </c>
      <c r="B83" s="26"/>
      <c r="C83" s="8"/>
      <c r="D83" s="6"/>
      <c r="E83" s="10"/>
      <c r="F83" s="10"/>
      <c r="G83" s="18"/>
      <c r="H83" s="18"/>
      <c r="I83" s="1"/>
    </row>
    <row r="84" spans="1:9" ht="15.75" hidden="1" x14ac:dyDescent="0.25">
      <c r="A84" s="30">
        <v>47</v>
      </c>
      <c r="B84" s="26"/>
      <c r="C84" s="8"/>
      <c r="D84" s="6"/>
      <c r="E84" s="10"/>
      <c r="F84" s="10"/>
      <c r="G84" s="18"/>
      <c r="H84" s="18"/>
      <c r="I84" s="1"/>
    </row>
    <row r="85" spans="1:9" ht="15.75" hidden="1" x14ac:dyDescent="0.25">
      <c r="A85" s="30">
        <v>48</v>
      </c>
      <c r="B85" s="26"/>
      <c r="C85" s="8"/>
      <c r="D85" s="6"/>
      <c r="E85" s="10"/>
      <c r="F85" s="10"/>
      <c r="G85" s="18"/>
      <c r="H85" s="18"/>
      <c r="I85" s="1"/>
    </row>
    <row r="86" spans="1:9" ht="15.75" hidden="1" x14ac:dyDescent="0.25">
      <c r="A86" s="30">
        <v>49</v>
      </c>
      <c r="B86" s="26"/>
      <c r="C86" s="8"/>
      <c r="D86" s="6"/>
      <c r="E86" s="10"/>
      <c r="F86" s="10"/>
      <c r="G86" s="18"/>
      <c r="H86" s="18"/>
      <c r="I86" s="1"/>
    </row>
    <row r="87" spans="1:9" ht="15.75" hidden="1" x14ac:dyDescent="0.25">
      <c r="A87" s="30">
        <v>50</v>
      </c>
      <c r="B87" s="26"/>
      <c r="C87" s="8"/>
      <c r="D87" s="6"/>
      <c r="E87" s="10"/>
      <c r="F87" s="10"/>
      <c r="G87" s="18"/>
      <c r="H87" s="18"/>
      <c r="I87" s="1"/>
    </row>
    <row r="88" spans="1:9" ht="15.75" hidden="1" x14ac:dyDescent="0.25">
      <c r="A88" s="30">
        <v>51</v>
      </c>
      <c r="B88" s="26"/>
      <c r="C88" s="8"/>
      <c r="D88" s="6"/>
      <c r="E88" s="10"/>
      <c r="F88" s="10"/>
      <c r="G88" s="18"/>
      <c r="H88" s="18"/>
      <c r="I88" s="1"/>
    </row>
    <row r="89" spans="1:9" ht="15.75" hidden="1" x14ac:dyDescent="0.25">
      <c r="A89" s="30">
        <v>52</v>
      </c>
      <c r="B89" s="26"/>
      <c r="C89" s="8"/>
      <c r="D89" s="6"/>
      <c r="E89" s="10"/>
      <c r="F89" s="10"/>
      <c r="G89" s="18"/>
      <c r="H89" s="18"/>
      <c r="I89" s="1"/>
    </row>
    <row r="90" spans="1:9" ht="15.75" hidden="1" x14ac:dyDescent="0.25">
      <c r="A90" s="30">
        <v>53</v>
      </c>
      <c r="B90" s="26"/>
      <c r="C90" s="8"/>
      <c r="D90" s="6"/>
      <c r="E90" s="10"/>
      <c r="F90" s="10"/>
      <c r="G90" s="18"/>
      <c r="H90" s="18"/>
      <c r="I90" s="1"/>
    </row>
    <row r="91" spans="1:9" ht="15.75" hidden="1" x14ac:dyDescent="0.25">
      <c r="A91" s="30">
        <v>54</v>
      </c>
      <c r="B91" s="26"/>
      <c r="C91" s="8"/>
      <c r="D91" s="6"/>
      <c r="E91" s="10"/>
      <c r="F91" s="10"/>
      <c r="G91" s="18"/>
      <c r="H91" s="18"/>
      <c r="I91" s="1"/>
    </row>
    <row r="92" spans="1:9" ht="15.75" hidden="1" x14ac:dyDescent="0.25">
      <c r="A92" s="30">
        <v>55</v>
      </c>
      <c r="B92" s="26"/>
      <c r="C92" s="8"/>
      <c r="D92" s="6"/>
      <c r="E92" s="10"/>
      <c r="F92" s="10"/>
      <c r="G92" s="18"/>
      <c r="H92" s="18"/>
      <c r="I92" s="1"/>
    </row>
    <row r="93" spans="1:9" ht="15.75" hidden="1" x14ac:dyDescent="0.25">
      <c r="A93" s="30">
        <v>56</v>
      </c>
      <c r="B93" s="26"/>
      <c r="C93" s="8"/>
      <c r="D93" s="6"/>
      <c r="E93" s="10"/>
      <c r="F93" s="10"/>
      <c r="G93" s="18"/>
      <c r="H93" s="18"/>
      <c r="I93" s="1"/>
    </row>
    <row r="94" spans="1:9" ht="15.75" hidden="1" x14ac:dyDescent="0.25">
      <c r="A94" s="30">
        <v>57</v>
      </c>
      <c r="B94" s="26"/>
      <c r="C94" s="8"/>
      <c r="D94" s="6"/>
      <c r="E94" s="10"/>
      <c r="F94" s="10"/>
      <c r="G94" s="18"/>
      <c r="H94" s="18"/>
      <c r="I94" s="1"/>
    </row>
    <row r="95" spans="1:9" ht="15.75" hidden="1" x14ac:dyDescent="0.25">
      <c r="A95" s="30"/>
      <c r="B95" s="12" t="s">
        <v>1338</v>
      </c>
      <c r="C95" s="8"/>
      <c r="D95" s="6"/>
      <c r="E95" s="10"/>
      <c r="F95" s="10"/>
      <c r="G95" s="20">
        <f>SUM(G38:G93)</f>
        <v>0</v>
      </c>
      <c r="H95" s="20">
        <f>SUM(H38:H76)</f>
        <v>0</v>
      </c>
      <c r="I95" s="1"/>
    </row>
    <row r="96" spans="1:9" ht="15.75" hidden="1" x14ac:dyDescent="0.25">
      <c r="A96" s="30"/>
      <c r="B96" s="26"/>
      <c r="C96" s="8"/>
      <c r="D96" s="6"/>
      <c r="E96" s="10"/>
      <c r="F96" s="10"/>
      <c r="G96" s="18"/>
      <c r="H96" s="18"/>
      <c r="I96" s="1"/>
    </row>
    <row r="97" spans="1:9" ht="15.75" hidden="1" x14ac:dyDescent="0.25">
      <c r="A97" s="30"/>
      <c r="B97" s="16" t="s">
        <v>1343</v>
      </c>
      <c r="C97" s="8"/>
      <c r="D97" s="6"/>
      <c r="E97" s="10"/>
      <c r="F97" s="10"/>
      <c r="G97" s="18"/>
      <c r="H97" s="18"/>
      <c r="I97" s="1"/>
    </row>
    <row r="98" spans="1:9" ht="15.75" hidden="1" x14ac:dyDescent="0.25">
      <c r="A98" s="30">
        <v>1</v>
      </c>
      <c r="B98" s="26"/>
      <c r="C98" s="8"/>
      <c r="D98" s="34"/>
      <c r="E98" s="10"/>
      <c r="F98" s="10"/>
      <c r="G98" s="18"/>
      <c r="H98" s="18"/>
      <c r="I98" s="1"/>
    </row>
    <row r="99" spans="1:9" ht="15.75" hidden="1" x14ac:dyDescent="0.25">
      <c r="A99" s="30">
        <f t="shared" ref="A99:A108" si="2">A98+1</f>
        <v>2</v>
      </c>
      <c r="B99" s="26"/>
      <c r="C99" s="8"/>
      <c r="D99" s="34"/>
      <c r="E99" s="10"/>
      <c r="F99" s="10"/>
      <c r="G99" s="18"/>
      <c r="H99" s="18"/>
      <c r="I99" s="1"/>
    </row>
    <row r="100" spans="1:9" ht="18" hidden="1" customHeight="1" x14ac:dyDescent="0.25">
      <c r="A100" s="30">
        <f t="shared" si="2"/>
        <v>3</v>
      </c>
      <c r="B100" s="60" t="s">
        <v>1346</v>
      </c>
      <c r="C100" s="8"/>
      <c r="D100" s="34"/>
      <c r="E100" s="10"/>
      <c r="F100" s="10"/>
      <c r="G100" s="20">
        <f>SUM(G98:G99)</f>
        <v>0</v>
      </c>
      <c r="H100" s="20">
        <f>SUM(H98:H99)</f>
        <v>0</v>
      </c>
      <c r="I100" s="1"/>
    </row>
    <row r="101" spans="1:9" ht="15.75" hidden="1" x14ac:dyDescent="0.25">
      <c r="A101" s="30">
        <f t="shared" si="2"/>
        <v>4</v>
      </c>
      <c r="B101" s="26"/>
      <c r="C101" s="8"/>
      <c r="D101" s="34"/>
      <c r="E101" s="10"/>
      <c r="F101" s="10"/>
      <c r="G101" s="18"/>
      <c r="H101" s="18"/>
      <c r="I101" s="1"/>
    </row>
    <row r="102" spans="1:9" ht="15.75" hidden="1" x14ac:dyDescent="0.25">
      <c r="A102" s="30">
        <f t="shared" si="2"/>
        <v>5</v>
      </c>
      <c r="B102" s="26"/>
      <c r="C102" s="8"/>
      <c r="D102" s="34"/>
      <c r="E102" s="10"/>
      <c r="F102" s="10"/>
      <c r="G102" s="18"/>
      <c r="H102" s="18"/>
      <c r="I102" s="1"/>
    </row>
    <row r="103" spans="1:9" ht="15.75" hidden="1" x14ac:dyDescent="0.25">
      <c r="A103" s="30">
        <f t="shared" si="2"/>
        <v>6</v>
      </c>
      <c r="B103" s="26"/>
      <c r="C103" s="8"/>
      <c r="D103" s="34"/>
      <c r="E103" s="10"/>
      <c r="F103" s="10"/>
      <c r="G103" s="18"/>
      <c r="H103" s="18"/>
      <c r="I103" s="1"/>
    </row>
    <row r="104" spans="1:9" ht="15.75" hidden="1" x14ac:dyDescent="0.25">
      <c r="A104" s="30">
        <f t="shared" si="2"/>
        <v>7</v>
      </c>
      <c r="B104" s="26"/>
      <c r="C104" s="8"/>
      <c r="D104" s="34"/>
      <c r="E104" s="10"/>
      <c r="F104" s="10"/>
      <c r="G104" s="18"/>
      <c r="H104" s="18"/>
      <c r="I104" s="1"/>
    </row>
    <row r="105" spans="1:9" ht="15.75" hidden="1" x14ac:dyDescent="0.25">
      <c r="A105" s="30">
        <f t="shared" si="2"/>
        <v>8</v>
      </c>
      <c r="B105" s="26"/>
      <c r="C105" s="8"/>
      <c r="D105" s="34"/>
      <c r="E105" s="10"/>
      <c r="F105" s="10"/>
      <c r="G105" s="18"/>
      <c r="H105" s="18"/>
      <c r="I105" s="1"/>
    </row>
    <row r="106" spans="1:9" ht="15.75" hidden="1" x14ac:dyDescent="0.25">
      <c r="A106" s="30">
        <f t="shared" si="2"/>
        <v>9</v>
      </c>
      <c r="B106" s="60" t="s">
        <v>1344</v>
      </c>
      <c r="C106" s="8"/>
      <c r="D106" s="34"/>
      <c r="E106" s="10"/>
      <c r="F106" s="10"/>
      <c r="G106" s="18"/>
      <c r="H106" s="18"/>
      <c r="I106" s="1"/>
    </row>
    <row r="107" spans="1:9" ht="15.75" hidden="1" x14ac:dyDescent="0.25">
      <c r="A107" s="30">
        <f t="shared" si="2"/>
        <v>10</v>
      </c>
      <c r="B107" s="26" t="s">
        <v>1342</v>
      </c>
      <c r="C107" s="8"/>
      <c r="D107" s="6">
        <v>1216</v>
      </c>
      <c r="E107" s="10"/>
      <c r="F107" s="10"/>
      <c r="G107" s="18">
        <v>2500</v>
      </c>
      <c r="H107" s="18"/>
      <c r="I107" s="1"/>
    </row>
    <row r="108" spans="1:9" ht="15.75" hidden="1" x14ac:dyDescent="0.25">
      <c r="A108" s="30">
        <f t="shared" si="2"/>
        <v>11</v>
      </c>
      <c r="B108" s="26" t="s">
        <v>1345</v>
      </c>
      <c r="C108" s="8"/>
      <c r="D108" s="34">
        <v>1216</v>
      </c>
      <c r="E108" s="10"/>
      <c r="F108" s="10"/>
      <c r="G108" s="18">
        <v>2500</v>
      </c>
      <c r="H108" s="18"/>
      <c r="I108" s="1"/>
    </row>
    <row r="109" spans="1:9" ht="15.75" hidden="1" x14ac:dyDescent="0.25">
      <c r="A109" s="30"/>
      <c r="B109" s="12" t="s">
        <v>1347</v>
      </c>
      <c r="C109" s="8"/>
      <c r="D109" s="14"/>
      <c r="E109" s="10"/>
      <c r="F109" s="8"/>
      <c r="G109" s="19">
        <f>SUM(G107:G108)</f>
        <v>5000</v>
      </c>
      <c r="H109" s="19">
        <f>SUM(H107:H108)</f>
        <v>0</v>
      </c>
      <c r="I109" s="1"/>
    </row>
    <row r="110" spans="1:9" ht="15.75" hidden="1" x14ac:dyDescent="0.25">
      <c r="A110" s="30"/>
      <c r="B110" s="12"/>
      <c r="C110" s="8"/>
      <c r="D110" s="14"/>
      <c r="E110" s="10"/>
      <c r="F110" s="8"/>
      <c r="G110" s="19"/>
      <c r="H110" s="19"/>
      <c r="I110" s="1"/>
    </row>
    <row r="111" spans="1:9" ht="15.75" hidden="1" x14ac:dyDescent="0.25">
      <c r="A111" s="31"/>
      <c r="B111" s="16"/>
      <c r="C111" s="4"/>
      <c r="D111" s="28"/>
      <c r="E111" s="4"/>
      <c r="F111" s="4"/>
      <c r="G111" s="33"/>
      <c r="H111" s="33"/>
      <c r="I111" s="1"/>
    </row>
    <row r="112" spans="1:9" ht="15.75" hidden="1" x14ac:dyDescent="0.25">
      <c r="A112" s="36">
        <f>1</f>
        <v>1</v>
      </c>
      <c r="B112" s="35"/>
      <c r="C112" s="3"/>
      <c r="D112" s="36"/>
      <c r="E112" s="36"/>
      <c r="F112" s="10"/>
      <c r="G112" s="38"/>
      <c r="H112" s="3"/>
      <c r="I112" s="1"/>
    </row>
    <row r="113" spans="1:8" hidden="1" x14ac:dyDescent="0.25">
      <c r="A113" s="36">
        <f>A112+1</f>
        <v>2</v>
      </c>
      <c r="B113" s="35"/>
      <c r="C113" s="39"/>
      <c r="D113" s="36"/>
      <c r="E113" s="36"/>
      <c r="F113" s="10"/>
      <c r="G113" s="38"/>
      <c r="H113" s="39"/>
    </row>
    <row r="114" spans="1:8" hidden="1" x14ac:dyDescent="0.25">
      <c r="A114" s="36">
        <f t="shared" ref="A114:A177" si="3">A113+1</f>
        <v>3</v>
      </c>
      <c r="B114" s="35"/>
      <c r="C114" s="39"/>
      <c r="D114" s="36"/>
      <c r="E114" s="36"/>
      <c r="F114" s="10"/>
      <c r="G114" s="38"/>
      <c r="H114" s="39"/>
    </row>
    <row r="115" spans="1:8" hidden="1" x14ac:dyDescent="0.25">
      <c r="A115" s="36">
        <f t="shared" si="3"/>
        <v>4</v>
      </c>
      <c r="B115" s="35"/>
      <c r="C115" s="39"/>
      <c r="D115" s="36"/>
      <c r="E115" s="36"/>
      <c r="F115" s="10"/>
      <c r="G115" s="38"/>
      <c r="H115" s="39"/>
    </row>
    <row r="116" spans="1:8" hidden="1" x14ac:dyDescent="0.25">
      <c r="A116" s="36">
        <f t="shared" si="3"/>
        <v>5</v>
      </c>
      <c r="B116" s="35"/>
      <c r="C116" s="39"/>
      <c r="D116" s="36"/>
      <c r="E116" s="36"/>
      <c r="F116" s="10"/>
      <c r="G116" s="38"/>
      <c r="H116" s="39"/>
    </row>
    <row r="117" spans="1:8" hidden="1" x14ac:dyDescent="0.25">
      <c r="A117" s="36">
        <f t="shared" si="3"/>
        <v>6</v>
      </c>
      <c r="B117" s="35"/>
      <c r="C117" s="39"/>
      <c r="D117" s="36"/>
      <c r="E117" s="36"/>
      <c r="F117" s="10"/>
      <c r="G117" s="38"/>
      <c r="H117" s="39"/>
    </row>
    <row r="118" spans="1:8" hidden="1" x14ac:dyDescent="0.25">
      <c r="A118" s="36">
        <f t="shared" si="3"/>
        <v>7</v>
      </c>
      <c r="B118" s="62" t="s">
        <v>1348</v>
      </c>
      <c r="C118" s="39"/>
      <c r="D118" s="36"/>
      <c r="E118" s="36"/>
      <c r="F118" s="10"/>
      <c r="G118" s="61">
        <f>SUM(G17+G35+G95+G100+G109)</f>
        <v>5000</v>
      </c>
      <c r="H118" s="63">
        <f>SUM(H17+H35+H95+H100+H109)</f>
        <v>0</v>
      </c>
    </row>
    <row r="119" spans="1:8" hidden="1" x14ac:dyDescent="0.25">
      <c r="A119" s="36">
        <f t="shared" si="3"/>
        <v>8</v>
      </c>
      <c r="B119" s="35"/>
      <c r="C119" s="39"/>
      <c r="D119" s="36"/>
      <c r="E119" s="36"/>
      <c r="F119" s="10"/>
      <c r="G119" s="38"/>
      <c r="H119" s="39"/>
    </row>
    <row r="120" spans="1:8" hidden="1" x14ac:dyDescent="0.25">
      <c r="A120" s="36">
        <f t="shared" si="3"/>
        <v>9</v>
      </c>
      <c r="B120" s="35"/>
      <c r="C120" s="39"/>
      <c r="D120" s="36"/>
      <c r="E120" s="36"/>
      <c r="F120" s="10"/>
      <c r="G120" s="38"/>
      <c r="H120" s="39"/>
    </row>
    <row r="121" spans="1:8" hidden="1" x14ac:dyDescent="0.25">
      <c r="A121" s="36">
        <f t="shared" si="3"/>
        <v>10</v>
      </c>
      <c r="B121" s="35"/>
      <c r="C121" s="39"/>
      <c r="D121" s="36"/>
      <c r="E121" s="36"/>
      <c r="F121" s="10"/>
      <c r="G121" s="38"/>
      <c r="H121" s="39"/>
    </row>
    <row r="122" spans="1:8" hidden="1" x14ac:dyDescent="0.25">
      <c r="A122" s="36">
        <f t="shared" si="3"/>
        <v>11</v>
      </c>
      <c r="B122" s="35"/>
      <c r="C122" s="39"/>
      <c r="D122" s="36"/>
      <c r="E122" s="36"/>
      <c r="F122" s="10"/>
      <c r="G122" s="38"/>
      <c r="H122" s="39"/>
    </row>
    <row r="123" spans="1:8" hidden="1" x14ac:dyDescent="0.25">
      <c r="A123" s="36">
        <f t="shared" si="3"/>
        <v>12</v>
      </c>
      <c r="B123" s="35"/>
      <c r="C123" s="39"/>
      <c r="D123" s="36"/>
      <c r="E123" s="36"/>
      <c r="F123" s="10"/>
      <c r="G123" s="38"/>
      <c r="H123" s="39"/>
    </row>
    <row r="124" spans="1:8" hidden="1" x14ac:dyDescent="0.25">
      <c r="A124" s="36">
        <f t="shared" si="3"/>
        <v>13</v>
      </c>
      <c r="B124" s="35"/>
      <c r="C124" s="39"/>
      <c r="D124" s="36"/>
      <c r="E124" s="36"/>
      <c r="F124" s="10"/>
      <c r="G124" s="38"/>
      <c r="H124" s="39"/>
    </row>
    <row r="125" spans="1:8" hidden="1" x14ac:dyDescent="0.25">
      <c r="A125" s="36">
        <f t="shared" si="3"/>
        <v>14</v>
      </c>
      <c r="B125" s="35"/>
      <c r="C125" s="39"/>
      <c r="D125" s="36"/>
      <c r="E125" s="36"/>
      <c r="F125" s="10"/>
      <c r="G125" s="38"/>
      <c r="H125" s="39"/>
    </row>
    <row r="126" spans="1:8" hidden="1" x14ac:dyDescent="0.25">
      <c r="A126" s="36">
        <f t="shared" si="3"/>
        <v>15</v>
      </c>
      <c r="B126" s="35"/>
      <c r="C126" s="39"/>
      <c r="D126" s="36"/>
      <c r="E126" s="36"/>
      <c r="F126" s="10"/>
      <c r="G126" s="38"/>
      <c r="H126" s="39"/>
    </row>
    <row r="127" spans="1:8" hidden="1" x14ac:dyDescent="0.25">
      <c r="A127" s="36">
        <f t="shared" si="3"/>
        <v>16</v>
      </c>
      <c r="B127" s="35"/>
      <c r="C127" s="39"/>
      <c r="D127" s="36"/>
      <c r="E127" s="36"/>
      <c r="F127" s="10"/>
      <c r="G127" s="38"/>
      <c r="H127" s="39"/>
    </row>
    <row r="128" spans="1:8" hidden="1" x14ac:dyDescent="0.25">
      <c r="A128" s="36">
        <f t="shared" si="3"/>
        <v>17</v>
      </c>
      <c r="B128" s="35"/>
      <c r="C128" s="39"/>
      <c r="D128" s="36"/>
      <c r="E128" s="36"/>
      <c r="F128" s="10"/>
      <c r="G128" s="38"/>
      <c r="H128" s="39"/>
    </row>
    <row r="129" spans="1:8" hidden="1" x14ac:dyDescent="0.25">
      <c r="A129" s="36">
        <f t="shared" si="3"/>
        <v>18</v>
      </c>
      <c r="B129" s="35"/>
      <c r="C129" s="39"/>
      <c r="D129" s="36"/>
      <c r="E129" s="36"/>
      <c r="F129" s="10"/>
      <c r="G129" s="38"/>
      <c r="H129" s="39"/>
    </row>
    <row r="130" spans="1:8" hidden="1" x14ac:dyDescent="0.25">
      <c r="A130" s="36">
        <f t="shared" si="3"/>
        <v>19</v>
      </c>
      <c r="B130" s="35"/>
      <c r="C130" s="39"/>
      <c r="D130" s="36"/>
      <c r="E130" s="36"/>
      <c r="F130" s="10"/>
      <c r="G130" s="38"/>
      <c r="H130" s="39"/>
    </row>
    <row r="131" spans="1:8" hidden="1" x14ac:dyDescent="0.25">
      <c r="A131" s="36">
        <f t="shared" si="3"/>
        <v>20</v>
      </c>
      <c r="B131" s="35"/>
      <c r="C131" s="39"/>
      <c r="D131" s="36"/>
      <c r="E131" s="37"/>
      <c r="F131" s="10"/>
      <c r="G131" s="38"/>
      <c r="H131" s="39"/>
    </row>
    <row r="132" spans="1:8" hidden="1" x14ac:dyDescent="0.25">
      <c r="A132" s="36">
        <f t="shared" si="3"/>
        <v>21</v>
      </c>
      <c r="B132" s="35"/>
      <c r="C132" s="39"/>
      <c r="D132" s="36"/>
      <c r="E132" s="36"/>
      <c r="F132" s="10"/>
      <c r="G132" s="38"/>
      <c r="H132" s="39"/>
    </row>
    <row r="133" spans="1:8" hidden="1" x14ac:dyDescent="0.25">
      <c r="A133" s="36">
        <f t="shared" si="3"/>
        <v>22</v>
      </c>
      <c r="B133" s="35"/>
      <c r="C133" s="39"/>
      <c r="D133" s="36"/>
      <c r="E133" s="36"/>
      <c r="F133" s="10"/>
      <c r="G133" s="38"/>
      <c r="H133" s="39"/>
    </row>
    <row r="134" spans="1:8" hidden="1" x14ac:dyDescent="0.25">
      <c r="A134" s="36">
        <f t="shared" si="3"/>
        <v>23</v>
      </c>
      <c r="B134" s="35"/>
      <c r="C134" s="39"/>
      <c r="D134" s="36"/>
      <c r="E134" s="36"/>
      <c r="F134" s="10"/>
      <c r="G134" s="38"/>
      <c r="H134" s="39"/>
    </row>
    <row r="135" spans="1:8" hidden="1" x14ac:dyDescent="0.25">
      <c r="A135" s="36">
        <f t="shared" si="3"/>
        <v>24</v>
      </c>
      <c r="B135" s="35"/>
      <c r="C135" s="39"/>
      <c r="D135" s="36"/>
      <c r="E135" s="36"/>
      <c r="F135" s="10"/>
      <c r="G135" s="38"/>
      <c r="H135" s="39"/>
    </row>
    <row r="136" spans="1:8" hidden="1" x14ac:dyDescent="0.25">
      <c r="A136" s="36">
        <f t="shared" si="3"/>
        <v>25</v>
      </c>
      <c r="B136" s="35"/>
      <c r="C136" s="39"/>
      <c r="D136" s="36"/>
      <c r="E136" s="36"/>
      <c r="F136" s="10"/>
      <c r="G136" s="38"/>
      <c r="H136" s="39"/>
    </row>
    <row r="137" spans="1:8" hidden="1" x14ac:dyDescent="0.25">
      <c r="A137" s="36">
        <f t="shared" si="3"/>
        <v>26</v>
      </c>
      <c r="B137" s="35"/>
      <c r="C137" s="39"/>
      <c r="D137" s="36"/>
      <c r="E137" s="36"/>
      <c r="F137" s="10"/>
      <c r="G137" s="38"/>
      <c r="H137" s="39"/>
    </row>
    <row r="138" spans="1:8" hidden="1" x14ac:dyDescent="0.25">
      <c r="A138" s="36">
        <f t="shared" si="3"/>
        <v>27</v>
      </c>
      <c r="B138" s="35"/>
      <c r="C138" s="39"/>
      <c r="D138" s="36"/>
      <c r="E138" s="36"/>
      <c r="F138" s="10"/>
      <c r="G138" s="38"/>
      <c r="H138" s="39"/>
    </row>
    <row r="139" spans="1:8" hidden="1" x14ac:dyDescent="0.25">
      <c r="A139" s="36">
        <f t="shared" si="3"/>
        <v>28</v>
      </c>
      <c r="B139" s="35"/>
      <c r="C139" s="39"/>
      <c r="D139" s="36"/>
      <c r="E139" s="36"/>
      <c r="F139" s="10"/>
      <c r="G139" s="38"/>
      <c r="H139" s="39"/>
    </row>
    <row r="140" spans="1:8" hidden="1" x14ac:dyDescent="0.25">
      <c r="A140" s="36">
        <f t="shared" si="3"/>
        <v>29</v>
      </c>
      <c r="B140" s="35"/>
      <c r="C140" s="39"/>
      <c r="D140" s="36"/>
      <c r="E140" s="36"/>
      <c r="F140" s="10"/>
      <c r="G140" s="38"/>
      <c r="H140" s="39"/>
    </row>
    <row r="141" spans="1:8" hidden="1" x14ac:dyDescent="0.25">
      <c r="A141" s="36">
        <f t="shared" si="3"/>
        <v>30</v>
      </c>
      <c r="B141" s="35"/>
      <c r="C141" s="39"/>
      <c r="D141" s="36"/>
      <c r="E141" s="36"/>
      <c r="F141" s="10"/>
      <c r="G141" s="38"/>
      <c r="H141" s="39"/>
    </row>
    <row r="142" spans="1:8" hidden="1" x14ac:dyDescent="0.25">
      <c r="A142" s="36">
        <f t="shared" si="3"/>
        <v>31</v>
      </c>
      <c r="B142" s="35"/>
      <c r="C142" s="39"/>
      <c r="D142" s="36"/>
      <c r="E142" s="36"/>
      <c r="F142" s="10"/>
      <c r="G142" s="38"/>
      <c r="H142" s="39"/>
    </row>
    <row r="143" spans="1:8" hidden="1" x14ac:dyDescent="0.25">
      <c r="A143" s="36">
        <f t="shared" si="3"/>
        <v>32</v>
      </c>
      <c r="B143" s="35"/>
      <c r="C143" s="39"/>
      <c r="D143" s="36"/>
      <c r="E143" s="36"/>
      <c r="F143" s="10"/>
      <c r="G143" s="38"/>
      <c r="H143" s="39"/>
    </row>
    <row r="144" spans="1:8" hidden="1" x14ac:dyDescent="0.25">
      <c r="A144" s="36">
        <f t="shared" si="3"/>
        <v>33</v>
      </c>
      <c r="B144" s="35"/>
      <c r="C144" s="39"/>
      <c r="D144" s="36"/>
      <c r="E144" s="36"/>
      <c r="F144" s="10"/>
      <c r="G144" s="38"/>
      <c r="H144" s="39"/>
    </row>
    <row r="145" spans="1:8" hidden="1" x14ac:dyDescent="0.25">
      <c r="A145" s="36">
        <f t="shared" si="3"/>
        <v>34</v>
      </c>
      <c r="B145" s="35"/>
      <c r="C145" s="39"/>
      <c r="D145" s="36"/>
      <c r="E145" s="36"/>
      <c r="F145" s="10"/>
      <c r="G145" s="38"/>
      <c r="H145" s="39"/>
    </row>
    <row r="146" spans="1:8" hidden="1" x14ac:dyDescent="0.25">
      <c r="A146" s="36">
        <f t="shared" si="3"/>
        <v>35</v>
      </c>
      <c r="B146" s="35"/>
      <c r="C146" s="39"/>
      <c r="D146" s="36"/>
      <c r="E146" s="36"/>
      <c r="F146" s="10"/>
      <c r="G146" s="38"/>
      <c r="H146" s="39"/>
    </row>
    <row r="147" spans="1:8" hidden="1" x14ac:dyDescent="0.25">
      <c r="A147" s="36">
        <f t="shared" si="3"/>
        <v>36</v>
      </c>
      <c r="B147" s="35"/>
      <c r="C147" s="39"/>
      <c r="D147" s="36"/>
      <c r="E147" s="36"/>
      <c r="F147" s="10"/>
      <c r="G147" s="38"/>
      <c r="H147" s="39"/>
    </row>
    <row r="148" spans="1:8" hidden="1" x14ac:dyDescent="0.25">
      <c r="A148" s="36">
        <f t="shared" si="3"/>
        <v>37</v>
      </c>
      <c r="B148" s="35"/>
      <c r="C148" s="39"/>
      <c r="D148" s="36"/>
      <c r="E148" s="36"/>
      <c r="F148" s="10"/>
      <c r="G148" s="38"/>
      <c r="H148" s="39"/>
    </row>
    <row r="149" spans="1:8" hidden="1" x14ac:dyDescent="0.25">
      <c r="A149" s="36">
        <f t="shared" si="3"/>
        <v>38</v>
      </c>
      <c r="B149" s="35"/>
      <c r="C149" s="39"/>
      <c r="D149" s="36"/>
      <c r="E149" s="36"/>
      <c r="F149" s="10"/>
      <c r="G149" s="38"/>
      <c r="H149" s="39"/>
    </row>
    <row r="150" spans="1:8" hidden="1" x14ac:dyDescent="0.25">
      <c r="A150" s="36">
        <f t="shared" si="3"/>
        <v>39</v>
      </c>
      <c r="B150" s="35"/>
      <c r="C150" s="39"/>
      <c r="D150" s="36"/>
      <c r="E150" s="36"/>
      <c r="F150" s="10"/>
      <c r="G150" s="38"/>
      <c r="H150" s="39"/>
    </row>
    <row r="151" spans="1:8" hidden="1" x14ac:dyDescent="0.25">
      <c r="A151" s="36">
        <f t="shared" si="3"/>
        <v>40</v>
      </c>
      <c r="B151" s="35"/>
      <c r="C151" s="39"/>
      <c r="D151" s="36"/>
      <c r="E151" s="36"/>
      <c r="F151" s="10"/>
      <c r="G151" s="38"/>
      <c r="H151" s="39"/>
    </row>
    <row r="152" spans="1:8" hidden="1" x14ac:dyDescent="0.25">
      <c r="A152" s="36">
        <f t="shared" si="3"/>
        <v>41</v>
      </c>
      <c r="B152" s="35"/>
      <c r="C152" s="39"/>
      <c r="D152" s="36"/>
      <c r="E152" s="36"/>
      <c r="F152" s="10"/>
      <c r="G152" s="38"/>
      <c r="H152" s="39"/>
    </row>
    <row r="153" spans="1:8" hidden="1" x14ac:dyDescent="0.25">
      <c r="A153" s="36">
        <f t="shared" si="3"/>
        <v>42</v>
      </c>
      <c r="B153" s="35"/>
      <c r="C153" s="39"/>
      <c r="D153" s="36"/>
      <c r="E153" s="36"/>
      <c r="F153" s="10"/>
      <c r="G153" s="38"/>
      <c r="H153" s="39"/>
    </row>
    <row r="154" spans="1:8" hidden="1" x14ac:dyDescent="0.25">
      <c r="A154" s="36">
        <f t="shared" si="3"/>
        <v>43</v>
      </c>
      <c r="B154" s="35"/>
      <c r="C154" s="39"/>
      <c r="D154" s="36"/>
      <c r="E154" s="36"/>
      <c r="F154" s="10"/>
      <c r="G154" s="38"/>
      <c r="H154" s="39"/>
    </row>
    <row r="155" spans="1:8" hidden="1" x14ac:dyDescent="0.25">
      <c r="A155" s="36">
        <f t="shared" si="3"/>
        <v>44</v>
      </c>
      <c r="B155" s="35"/>
      <c r="C155" s="39"/>
      <c r="D155" s="36"/>
      <c r="E155" s="36"/>
      <c r="F155" s="10"/>
      <c r="G155" s="38"/>
      <c r="H155" s="39"/>
    </row>
    <row r="156" spans="1:8" hidden="1" x14ac:dyDescent="0.25">
      <c r="A156" s="36">
        <f t="shared" si="3"/>
        <v>45</v>
      </c>
      <c r="B156" s="35"/>
      <c r="C156" s="39"/>
      <c r="D156" s="36"/>
      <c r="E156" s="36"/>
      <c r="F156" s="10"/>
      <c r="G156" s="38"/>
      <c r="H156" s="39"/>
    </row>
    <row r="157" spans="1:8" hidden="1" x14ac:dyDescent="0.25">
      <c r="A157" s="36">
        <f t="shared" si="3"/>
        <v>46</v>
      </c>
      <c r="B157" s="35"/>
      <c r="C157" s="39"/>
      <c r="D157" s="36"/>
      <c r="E157" s="36"/>
      <c r="F157" s="10"/>
      <c r="G157" s="38"/>
      <c r="H157" s="39"/>
    </row>
    <row r="158" spans="1:8" hidden="1" x14ac:dyDescent="0.25">
      <c r="A158" s="36">
        <f t="shared" si="3"/>
        <v>47</v>
      </c>
      <c r="B158" s="35"/>
      <c r="C158" s="39"/>
      <c r="D158" s="36"/>
      <c r="E158" s="36"/>
      <c r="F158" s="10"/>
      <c r="G158" s="38"/>
      <c r="H158" s="39"/>
    </row>
    <row r="159" spans="1:8" hidden="1" x14ac:dyDescent="0.25">
      <c r="A159" s="36">
        <f t="shared" si="3"/>
        <v>48</v>
      </c>
      <c r="B159" s="35"/>
      <c r="C159" s="39"/>
      <c r="D159" s="36"/>
      <c r="E159" s="36"/>
      <c r="F159" s="10"/>
      <c r="G159" s="38"/>
      <c r="H159" s="39"/>
    </row>
    <row r="160" spans="1:8" hidden="1" x14ac:dyDescent="0.25">
      <c r="A160" s="36">
        <f t="shared" si="3"/>
        <v>49</v>
      </c>
      <c r="B160" s="35"/>
      <c r="C160" s="39"/>
      <c r="D160" s="36"/>
      <c r="E160" s="36"/>
      <c r="F160" s="10"/>
      <c r="G160" s="38"/>
      <c r="H160" s="39"/>
    </row>
    <row r="161" spans="1:8" hidden="1" x14ac:dyDescent="0.25">
      <c r="A161" s="36">
        <f t="shared" si="3"/>
        <v>50</v>
      </c>
      <c r="B161" s="35"/>
      <c r="C161" s="39"/>
      <c r="D161" s="36"/>
      <c r="E161" s="36"/>
      <c r="F161" s="10"/>
      <c r="G161" s="38"/>
      <c r="H161" s="39"/>
    </row>
    <row r="162" spans="1:8" hidden="1" x14ac:dyDescent="0.25">
      <c r="A162" s="36">
        <f t="shared" si="3"/>
        <v>51</v>
      </c>
      <c r="B162" s="35"/>
      <c r="C162" s="39"/>
      <c r="D162" s="36"/>
      <c r="E162" s="36"/>
      <c r="F162" s="10"/>
      <c r="G162" s="38"/>
      <c r="H162" s="39"/>
    </row>
    <row r="163" spans="1:8" hidden="1" x14ac:dyDescent="0.25">
      <c r="A163" s="36">
        <f t="shared" si="3"/>
        <v>52</v>
      </c>
      <c r="B163" s="35"/>
      <c r="C163" s="39"/>
      <c r="D163" s="36"/>
      <c r="E163" s="36"/>
      <c r="F163" s="10"/>
      <c r="G163" s="38"/>
      <c r="H163" s="39"/>
    </row>
    <row r="164" spans="1:8" hidden="1" x14ac:dyDescent="0.25">
      <c r="A164" s="36">
        <f t="shared" si="3"/>
        <v>53</v>
      </c>
      <c r="B164" s="35"/>
      <c r="C164" s="39"/>
      <c r="D164" s="36"/>
      <c r="E164" s="36"/>
      <c r="F164" s="10"/>
      <c r="G164" s="38"/>
      <c r="H164" s="39"/>
    </row>
    <row r="165" spans="1:8" hidden="1" x14ac:dyDescent="0.25">
      <c r="A165" s="36">
        <f t="shared" si="3"/>
        <v>54</v>
      </c>
      <c r="B165" s="35"/>
      <c r="C165" s="39"/>
      <c r="D165" s="36"/>
      <c r="E165" s="36"/>
      <c r="F165" s="10"/>
      <c r="G165" s="38"/>
      <c r="H165" s="39"/>
    </row>
    <row r="166" spans="1:8" hidden="1" x14ac:dyDescent="0.25">
      <c r="A166" s="36">
        <f t="shared" si="3"/>
        <v>55</v>
      </c>
      <c r="B166" s="35"/>
      <c r="C166" s="39"/>
      <c r="D166" s="36"/>
      <c r="E166" s="36"/>
      <c r="F166" s="10"/>
      <c r="G166" s="38"/>
      <c r="H166" s="39"/>
    </row>
    <row r="167" spans="1:8" hidden="1" x14ac:dyDescent="0.25">
      <c r="A167" s="36">
        <f t="shared" si="3"/>
        <v>56</v>
      </c>
      <c r="B167" s="35"/>
      <c r="C167" s="39"/>
      <c r="D167" s="36"/>
      <c r="E167" s="36"/>
      <c r="F167" s="10"/>
      <c r="G167" s="38"/>
      <c r="H167" s="39"/>
    </row>
    <row r="168" spans="1:8" hidden="1" x14ac:dyDescent="0.25">
      <c r="A168" s="36">
        <f t="shared" si="3"/>
        <v>57</v>
      </c>
      <c r="B168" s="35"/>
      <c r="C168" s="39"/>
      <c r="D168" s="36"/>
      <c r="E168" s="36"/>
      <c r="F168" s="10"/>
      <c r="G168" s="38"/>
      <c r="H168" s="39"/>
    </row>
    <row r="169" spans="1:8" hidden="1" x14ac:dyDescent="0.25">
      <c r="A169" s="36">
        <f t="shared" si="3"/>
        <v>58</v>
      </c>
      <c r="B169" s="35"/>
      <c r="C169" s="39"/>
      <c r="D169" s="36"/>
      <c r="E169" s="36"/>
      <c r="F169" s="10"/>
      <c r="G169" s="38"/>
      <c r="H169" s="39"/>
    </row>
    <row r="170" spans="1:8" hidden="1" x14ac:dyDescent="0.25">
      <c r="A170" s="36">
        <f t="shared" si="3"/>
        <v>59</v>
      </c>
      <c r="B170" s="35"/>
      <c r="C170" s="39"/>
      <c r="D170" s="36"/>
      <c r="E170" s="36"/>
      <c r="F170" s="10"/>
      <c r="G170" s="38"/>
      <c r="H170" s="39"/>
    </row>
    <row r="171" spans="1:8" hidden="1" x14ac:dyDescent="0.25">
      <c r="A171" s="36">
        <f t="shared" si="3"/>
        <v>60</v>
      </c>
      <c r="B171" s="35"/>
      <c r="C171" s="39"/>
      <c r="D171" s="36"/>
      <c r="E171" s="36"/>
      <c r="F171" s="10"/>
      <c r="G171" s="38"/>
      <c r="H171" s="39"/>
    </row>
    <row r="172" spans="1:8" hidden="1" x14ac:dyDescent="0.25">
      <c r="A172" s="36">
        <f t="shared" si="3"/>
        <v>61</v>
      </c>
      <c r="B172" s="35"/>
      <c r="C172" s="39"/>
      <c r="D172" s="36"/>
      <c r="E172" s="37"/>
      <c r="F172" s="10"/>
      <c r="G172" s="38"/>
      <c r="H172" s="39"/>
    </row>
    <row r="173" spans="1:8" hidden="1" x14ac:dyDescent="0.25">
      <c r="A173" s="36">
        <f t="shared" si="3"/>
        <v>62</v>
      </c>
      <c r="B173" s="35"/>
      <c r="C173" s="39"/>
      <c r="D173" s="36"/>
      <c r="E173" s="36"/>
      <c r="F173" s="10"/>
      <c r="G173" s="38"/>
      <c r="H173" s="39"/>
    </row>
    <row r="174" spans="1:8" hidden="1" x14ac:dyDescent="0.25">
      <c r="A174" s="36">
        <f t="shared" si="3"/>
        <v>63</v>
      </c>
      <c r="B174" s="35"/>
      <c r="C174" s="39"/>
      <c r="D174" s="36"/>
      <c r="E174" s="36"/>
      <c r="F174" s="10"/>
      <c r="G174" s="38"/>
      <c r="H174" s="39"/>
    </row>
    <row r="175" spans="1:8" hidden="1" x14ac:dyDescent="0.25">
      <c r="A175" s="36">
        <f t="shared" si="3"/>
        <v>64</v>
      </c>
      <c r="B175" s="35"/>
      <c r="C175" s="39"/>
      <c r="D175" s="36"/>
      <c r="E175" s="36"/>
      <c r="F175" s="10"/>
      <c r="G175" s="38"/>
      <c r="H175" s="39"/>
    </row>
    <row r="176" spans="1:8" hidden="1" x14ac:dyDescent="0.25">
      <c r="A176" s="36">
        <f t="shared" si="3"/>
        <v>65</v>
      </c>
      <c r="B176" s="35"/>
      <c r="C176" s="39"/>
      <c r="D176" s="36"/>
      <c r="E176" s="36"/>
      <c r="F176" s="10"/>
      <c r="G176" s="38"/>
      <c r="H176" s="39"/>
    </row>
    <row r="177" spans="1:9" hidden="1" x14ac:dyDescent="0.25">
      <c r="A177" s="36">
        <f t="shared" si="3"/>
        <v>66</v>
      </c>
      <c r="B177" s="35"/>
      <c r="C177" s="39"/>
      <c r="D177" s="36"/>
      <c r="E177" s="36"/>
      <c r="F177" s="10"/>
      <c r="G177" s="38"/>
      <c r="H177" s="39"/>
    </row>
    <row r="178" spans="1:9" hidden="1" x14ac:dyDescent="0.25">
      <c r="A178" s="36">
        <f>A177+1</f>
        <v>67</v>
      </c>
      <c r="B178" s="35"/>
      <c r="C178" s="39"/>
      <c r="D178" s="36"/>
      <c r="E178" s="36"/>
      <c r="F178" s="10"/>
      <c r="G178" s="38"/>
      <c r="H178" s="39"/>
    </row>
    <row r="179" spans="1:9" hidden="1" x14ac:dyDescent="0.25">
      <c r="A179" s="36">
        <f>A178+1</f>
        <v>68</v>
      </c>
      <c r="B179" s="35"/>
      <c r="C179" s="39"/>
      <c r="D179" s="36"/>
      <c r="E179" s="36"/>
      <c r="F179" s="10"/>
      <c r="G179" s="38"/>
      <c r="H179" s="39"/>
    </row>
    <row r="180" spans="1:9" hidden="1" x14ac:dyDescent="0.25">
      <c r="A180" s="36">
        <f>A179+1</f>
        <v>69</v>
      </c>
      <c r="B180" s="35"/>
      <c r="C180" s="39"/>
      <c r="D180" s="36"/>
      <c r="E180" s="36"/>
      <c r="F180" s="10"/>
      <c r="G180" s="38"/>
      <c r="H180" s="39"/>
    </row>
    <row r="181" spans="1:9" hidden="1" x14ac:dyDescent="0.25">
      <c r="A181" s="36">
        <f>A180+1</f>
        <v>70</v>
      </c>
      <c r="B181" s="35"/>
      <c r="C181" s="39"/>
      <c r="D181" s="36"/>
      <c r="E181" s="36"/>
      <c r="F181" s="10"/>
      <c r="G181" s="40"/>
      <c r="H181" s="39"/>
    </row>
    <row r="182" spans="1:9" hidden="1" x14ac:dyDescent="0.25">
      <c r="A182" s="41"/>
      <c r="B182" s="24"/>
      <c r="C182" s="43"/>
      <c r="D182" s="44"/>
      <c r="E182" s="43"/>
      <c r="F182" s="43"/>
      <c r="G182" s="46"/>
      <c r="H182" s="39"/>
    </row>
    <row r="184" spans="1:9" hidden="1" x14ac:dyDescent="0.25">
      <c r="A184" s="48"/>
      <c r="B184" s="16"/>
      <c r="C184" s="49"/>
      <c r="D184" s="50"/>
      <c r="E184" s="49"/>
      <c r="F184" s="49"/>
      <c r="G184" s="48"/>
      <c r="H184" s="49"/>
    </row>
    <row r="185" spans="1:9" hidden="1" x14ac:dyDescent="0.25">
      <c r="A185" s="51">
        <v>1</v>
      </c>
      <c r="B185" s="52"/>
      <c r="C185" s="53"/>
      <c r="D185" s="55"/>
      <c r="E185" s="54"/>
      <c r="F185" s="54"/>
      <c r="G185" s="54"/>
      <c r="H185" s="49"/>
    </row>
    <row r="186" spans="1:9" hidden="1" x14ac:dyDescent="0.25">
      <c r="A186" s="48"/>
      <c r="B186" s="24"/>
      <c r="C186" s="49"/>
      <c r="D186" s="50"/>
      <c r="E186" s="49"/>
      <c r="F186" s="49"/>
      <c r="G186" s="25"/>
      <c r="H186" s="49"/>
    </row>
    <row r="187" spans="1:9" hidden="1" x14ac:dyDescent="0.25">
      <c r="A187" s="41"/>
      <c r="B187" s="4"/>
      <c r="C187" s="39"/>
      <c r="D187" s="42"/>
      <c r="E187" s="39"/>
      <c r="F187" s="39"/>
      <c r="G187" s="56"/>
      <c r="H187" s="39"/>
    </row>
    <row r="188" spans="1:9" ht="33" customHeight="1" x14ac:dyDescent="0.25">
      <c r="A188" s="169" t="s">
        <v>407</v>
      </c>
      <c r="B188" s="170"/>
      <c r="C188" s="170"/>
      <c r="D188" s="170"/>
      <c r="E188" s="170"/>
      <c r="F188" s="170"/>
      <c r="G188" s="170"/>
      <c r="H188" s="170"/>
      <c r="I188" s="1"/>
    </row>
    <row r="189" spans="1:9" ht="30" customHeight="1" x14ac:dyDescent="0.25">
      <c r="A189" s="175"/>
      <c r="B189" s="176"/>
      <c r="C189" s="176"/>
      <c r="D189" s="176"/>
      <c r="E189" s="176"/>
      <c r="F189" s="176"/>
      <c r="G189" s="176"/>
      <c r="H189" s="176"/>
      <c r="I189" s="1"/>
    </row>
    <row r="190" spans="1:9" ht="15.75" x14ac:dyDescent="0.25">
      <c r="A190" s="32"/>
      <c r="B190" s="182" t="s">
        <v>1480</v>
      </c>
      <c r="C190" s="182"/>
      <c r="D190" s="182"/>
      <c r="E190" s="182"/>
      <c r="F190" s="182"/>
      <c r="G190" s="182"/>
      <c r="H190" s="21"/>
      <c r="I190" s="1"/>
    </row>
    <row r="191" spans="1:9" ht="15.75" x14ac:dyDescent="0.25">
      <c r="A191" s="29"/>
      <c r="B191" s="2"/>
      <c r="C191" s="2"/>
      <c r="D191" s="5"/>
      <c r="E191" s="2"/>
      <c r="F191" s="2"/>
      <c r="G191" s="29"/>
      <c r="H191" s="2"/>
      <c r="I191" s="1"/>
    </row>
    <row r="192" spans="1:9" ht="15.75" x14ac:dyDescent="0.25">
      <c r="A192" s="178"/>
      <c r="B192" s="178"/>
      <c r="C192" s="178"/>
      <c r="D192" s="178"/>
      <c r="E192" s="178"/>
      <c r="F192" s="178"/>
      <c r="G192" s="178"/>
      <c r="H192" s="178"/>
      <c r="I192" s="1"/>
    </row>
    <row r="193" spans="1:9" ht="15.75" x14ac:dyDescent="0.25">
      <c r="A193" s="178"/>
      <c r="B193" s="178"/>
      <c r="C193" s="178"/>
      <c r="D193" s="178"/>
      <c r="E193" s="178"/>
      <c r="F193" s="178"/>
      <c r="G193" s="178"/>
      <c r="H193" s="178"/>
      <c r="I193" s="1"/>
    </row>
    <row r="194" spans="1:9" ht="15.75" x14ac:dyDescent="0.25">
      <c r="A194" s="178"/>
      <c r="B194" s="178"/>
      <c r="C194" s="178"/>
      <c r="D194" s="178"/>
      <c r="E194" s="178"/>
      <c r="F194" s="178"/>
      <c r="G194" s="178"/>
      <c r="H194" s="178"/>
      <c r="I194" s="1"/>
    </row>
    <row r="195" spans="1:9" ht="15.75" x14ac:dyDescent="0.25">
      <c r="A195" s="178"/>
      <c r="B195" s="178"/>
      <c r="C195" s="178"/>
      <c r="D195" s="178"/>
      <c r="E195" s="178"/>
      <c r="F195" s="178"/>
      <c r="G195" s="178"/>
      <c r="H195" s="178"/>
      <c r="I195" s="1"/>
    </row>
    <row r="196" spans="1:9" ht="15.75" x14ac:dyDescent="0.25">
      <c r="A196" s="178"/>
      <c r="B196" s="178"/>
      <c r="C196" s="178"/>
      <c r="D196" s="178"/>
      <c r="E196" s="178"/>
      <c r="F196" s="178"/>
      <c r="G196" s="178"/>
      <c r="H196" s="178"/>
      <c r="I196" s="1"/>
    </row>
    <row r="197" spans="1:9" ht="15.75" x14ac:dyDescent="0.25">
      <c r="A197" s="178"/>
      <c r="B197" s="178"/>
      <c r="C197" s="178"/>
      <c r="D197" s="178"/>
      <c r="E197" s="178"/>
      <c r="F197" s="178"/>
      <c r="G197" s="178"/>
      <c r="H197" s="178"/>
      <c r="I197" s="1"/>
    </row>
    <row r="198" spans="1:9" ht="15.75" x14ac:dyDescent="0.25">
      <c r="A198" s="178"/>
      <c r="B198" s="178"/>
      <c r="C198" s="178"/>
      <c r="D198" s="178"/>
      <c r="E198" s="178"/>
      <c r="F198" s="178"/>
      <c r="G198" s="178"/>
      <c r="H198" s="178"/>
      <c r="I198" s="1"/>
    </row>
  </sheetData>
  <mergeCells count="12">
    <mergeCell ref="A189:H189"/>
    <mergeCell ref="B3:H3"/>
    <mergeCell ref="B2:H2"/>
    <mergeCell ref="A188:H188"/>
    <mergeCell ref="A198:H198"/>
    <mergeCell ref="A192:H192"/>
    <mergeCell ref="A193:H193"/>
    <mergeCell ref="A194:H194"/>
    <mergeCell ref="A195:H195"/>
    <mergeCell ref="A196:H196"/>
    <mergeCell ref="A197:H197"/>
    <mergeCell ref="B190:G190"/>
  </mergeCells>
  <phoneticPr fontId="24" type="noConversion"/>
  <pageMargins left="0.7" right="0.7" top="0.75" bottom="0.75" header="0.3" footer="0.3"/>
  <pageSetup paperSize="9" scale="85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"/>
  <sheetViews>
    <sheetView topLeftCell="A192" zoomScaleNormal="100" workbookViewId="0">
      <selection activeCell="B196" sqref="B196:G196"/>
    </sheetView>
  </sheetViews>
  <sheetFormatPr defaultRowHeight="15" x14ac:dyDescent="0.25"/>
  <cols>
    <col min="1" max="1" width="5.42578125" style="22" customWidth="1"/>
    <col min="2" max="2" width="35.5703125" customWidth="1"/>
    <col min="3" max="3" width="8.140625" customWidth="1"/>
    <col min="4" max="4" width="10.85546875" style="21" customWidth="1"/>
    <col min="5" max="5" width="7.42578125" customWidth="1"/>
    <col min="6" max="6" width="7.85546875" customWidth="1"/>
    <col min="7" max="7" width="13.28515625" style="22" customWidth="1"/>
    <col min="8" max="8" width="14" customWidth="1"/>
    <col min="9" max="9" width="16.140625" customWidth="1"/>
  </cols>
  <sheetData>
    <row r="1" spans="1:9" ht="15.75" x14ac:dyDescent="0.25">
      <c r="H1" s="97" t="s">
        <v>11</v>
      </c>
    </row>
    <row r="2" spans="1:9" ht="15.75" x14ac:dyDescent="0.25">
      <c r="A2" s="23"/>
      <c r="B2" s="172" t="s">
        <v>242</v>
      </c>
      <c r="C2" s="172"/>
      <c r="D2" s="172"/>
      <c r="E2" s="172"/>
      <c r="F2" s="172"/>
      <c r="G2" s="172"/>
      <c r="H2" s="172"/>
      <c r="I2" s="128"/>
    </row>
    <row r="3" spans="1:9" ht="31.5" customHeight="1" x14ac:dyDescent="0.25">
      <c r="A3" s="23"/>
      <c r="B3" s="177" t="s">
        <v>243</v>
      </c>
      <c r="C3" s="177"/>
      <c r="D3" s="177"/>
      <c r="E3" s="177"/>
      <c r="F3" s="177"/>
      <c r="G3" s="177"/>
      <c r="H3" s="177"/>
      <c r="I3" s="128"/>
    </row>
    <row r="4" spans="1:9" ht="15.75" customHeight="1" x14ac:dyDescent="0.25">
      <c r="A4" s="29"/>
      <c r="B4" s="2"/>
      <c r="C4" s="2"/>
      <c r="D4" s="5"/>
      <c r="E4" s="2"/>
      <c r="F4" s="2"/>
      <c r="G4" s="29"/>
      <c r="H4" s="2"/>
      <c r="I4" s="1"/>
    </row>
    <row r="5" spans="1:9" ht="39" customHeight="1" x14ac:dyDescent="0.25">
      <c r="A5" s="6" t="s">
        <v>1327</v>
      </c>
      <c r="B5" s="6" t="s">
        <v>1328</v>
      </c>
      <c r="C5" s="6" t="s">
        <v>1341</v>
      </c>
      <c r="D5" s="6" t="s">
        <v>1333</v>
      </c>
      <c r="E5" s="6" t="s">
        <v>1329</v>
      </c>
      <c r="F5" s="6" t="s">
        <v>1330</v>
      </c>
      <c r="G5" s="6" t="s">
        <v>1331</v>
      </c>
      <c r="H5" s="6" t="s">
        <v>1332</v>
      </c>
      <c r="I5" s="7"/>
    </row>
    <row r="6" spans="1:9" ht="15.75" x14ac:dyDescent="0.25">
      <c r="A6" s="30"/>
      <c r="B6" s="68" t="s">
        <v>1</v>
      </c>
      <c r="C6" s="30"/>
      <c r="D6" s="58"/>
      <c r="E6" s="30"/>
      <c r="F6" s="30"/>
      <c r="G6" s="30"/>
      <c r="H6" s="30"/>
      <c r="I6" s="1"/>
    </row>
    <row r="7" spans="1:9" ht="99" customHeight="1" x14ac:dyDescent="0.25">
      <c r="A7" s="72">
        <v>1</v>
      </c>
      <c r="B7" s="35" t="s">
        <v>226</v>
      </c>
      <c r="C7" s="76">
        <v>2015</v>
      </c>
      <c r="D7" s="77"/>
      <c r="E7" s="72" t="s">
        <v>1390</v>
      </c>
      <c r="F7" s="72">
        <v>1</v>
      </c>
      <c r="G7" s="73">
        <v>10530</v>
      </c>
      <c r="H7" s="73"/>
      <c r="I7" s="124"/>
    </row>
    <row r="8" spans="1:9" ht="116.25" customHeight="1" x14ac:dyDescent="0.25">
      <c r="A8" s="72">
        <v>2</v>
      </c>
      <c r="B8" s="35" t="s">
        <v>1452</v>
      </c>
      <c r="C8" s="76">
        <v>2016</v>
      </c>
      <c r="D8" s="77"/>
      <c r="E8" s="72" t="s">
        <v>1390</v>
      </c>
      <c r="F8" s="72">
        <v>1</v>
      </c>
      <c r="G8" s="73">
        <v>8044</v>
      </c>
      <c r="H8" s="73"/>
      <c r="I8" s="124"/>
    </row>
    <row r="9" spans="1:9" ht="119.25" customHeight="1" x14ac:dyDescent="0.25">
      <c r="A9" s="72">
        <v>3</v>
      </c>
      <c r="B9" s="35" t="s">
        <v>1453</v>
      </c>
      <c r="C9" s="76">
        <v>2016</v>
      </c>
      <c r="D9" s="77"/>
      <c r="E9" s="72" t="s">
        <v>1390</v>
      </c>
      <c r="F9" s="72">
        <v>1</v>
      </c>
      <c r="G9" s="73">
        <v>19052</v>
      </c>
      <c r="H9" s="73"/>
      <c r="I9" s="124"/>
    </row>
    <row r="10" spans="1:9" ht="129.75" customHeight="1" x14ac:dyDescent="0.25">
      <c r="A10" s="72">
        <v>4</v>
      </c>
      <c r="B10" s="35" t="s">
        <v>1454</v>
      </c>
      <c r="C10" s="76">
        <v>2016</v>
      </c>
      <c r="D10" s="77"/>
      <c r="E10" s="72" t="s">
        <v>1390</v>
      </c>
      <c r="F10" s="72">
        <v>1</v>
      </c>
      <c r="G10" s="73">
        <v>21487</v>
      </c>
      <c r="H10" s="73"/>
      <c r="I10" s="124"/>
    </row>
    <row r="11" spans="1:9" ht="108" customHeight="1" x14ac:dyDescent="0.25">
      <c r="A11" s="72">
        <v>5</v>
      </c>
      <c r="B11" s="35" t="s">
        <v>1455</v>
      </c>
      <c r="C11" s="76">
        <v>2017</v>
      </c>
      <c r="D11" s="77"/>
      <c r="E11" s="72" t="s">
        <v>1390</v>
      </c>
      <c r="F11" s="72">
        <v>1</v>
      </c>
      <c r="G11" s="73">
        <v>21132</v>
      </c>
      <c r="H11" s="73"/>
      <c r="I11" s="124"/>
    </row>
    <row r="12" spans="1:9" ht="115.5" customHeight="1" x14ac:dyDescent="0.25">
      <c r="A12" s="72">
        <v>6</v>
      </c>
      <c r="B12" s="35" t="s">
        <v>1456</v>
      </c>
      <c r="C12" s="76">
        <v>2019</v>
      </c>
      <c r="D12" s="77"/>
      <c r="E12" s="72" t="s">
        <v>1390</v>
      </c>
      <c r="F12" s="72">
        <v>1</v>
      </c>
      <c r="G12" s="73">
        <v>92600</v>
      </c>
      <c r="H12" s="73"/>
      <c r="I12" s="124"/>
    </row>
    <row r="13" spans="1:9" ht="81" customHeight="1" x14ac:dyDescent="0.25">
      <c r="A13" s="125">
        <v>7</v>
      </c>
      <c r="B13" s="35" t="s">
        <v>227</v>
      </c>
      <c r="C13" s="126">
        <v>2018</v>
      </c>
      <c r="D13" s="36"/>
      <c r="E13" s="125" t="s">
        <v>1390</v>
      </c>
      <c r="F13" s="125">
        <v>1</v>
      </c>
      <c r="G13" s="127">
        <v>21564.23</v>
      </c>
      <c r="H13" s="127"/>
      <c r="I13" s="124"/>
    </row>
    <row r="14" spans="1:9" ht="15.75" customHeight="1" x14ac:dyDescent="0.25">
      <c r="A14" s="72"/>
      <c r="B14" s="62" t="s">
        <v>8</v>
      </c>
      <c r="C14" s="76"/>
      <c r="D14" s="77"/>
      <c r="E14" s="72"/>
      <c r="F14" s="68">
        <f>SUM(F7:F11)</f>
        <v>5</v>
      </c>
      <c r="G14" s="71">
        <f>SUM(G7:G13)</f>
        <v>194409.23</v>
      </c>
      <c r="H14" s="73"/>
      <c r="I14" s="124"/>
    </row>
    <row r="15" spans="1:9" ht="15.75" customHeight="1" x14ac:dyDescent="0.25">
      <c r="A15" s="72"/>
      <c r="B15" s="35"/>
      <c r="C15" s="76"/>
      <c r="D15" s="77"/>
      <c r="E15" s="72"/>
      <c r="F15" s="72"/>
      <c r="G15" s="73"/>
      <c r="H15" s="73"/>
      <c r="I15" s="124"/>
    </row>
    <row r="16" spans="1:9" ht="15.75" customHeight="1" x14ac:dyDescent="0.25">
      <c r="A16" s="72"/>
      <c r="B16" s="60" t="s">
        <v>7</v>
      </c>
      <c r="C16" s="25"/>
      <c r="D16" s="79"/>
      <c r="E16" s="80"/>
      <c r="F16" s="68">
        <f>SUM(F14)</f>
        <v>5</v>
      </c>
      <c r="G16" s="71">
        <f>SUM(G14)</f>
        <v>194409.23</v>
      </c>
      <c r="H16" s="71"/>
      <c r="I16" s="69"/>
    </row>
    <row r="17" spans="1:9" ht="15.75" hidden="1" customHeight="1" x14ac:dyDescent="0.25">
      <c r="A17" s="10">
        <v>12</v>
      </c>
      <c r="B17" s="26"/>
      <c r="C17" s="8"/>
      <c r="D17" s="6"/>
      <c r="E17" s="10"/>
      <c r="F17" s="10"/>
      <c r="G17" s="15"/>
      <c r="H17" s="11"/>
      <c r="I17" s="1"/>
    </row>
    <row r="18" spans="1:9" ht="15.75" hidden="1" customHeight="1" x14ac:dyDescent="0.25">
      <c r="A18" s="10">
        <v>13</v>
      </c>
      <c r="B18" s="26"/>
      <c r="C18" s="8"/>
      <c r="D18" s="6"/>
      <c r="E18" s="10"/>
      <c r="F18" s="10"/>
      <c r="G18" s="15"/>
      <c r="H18" s="11"/>
      <c r="I18" s="1"/>
    </row>
    <row r="19" spans="1:9" ht="15.75" hidden="1" customHeight="1" x14ac:dyDescent="0.25">
      <c r="A19" s="10">
        <v>14</v>
      </c>
      <c r="B19" s="26"/>
      <c r="C19" s="8"/>
      <c r="D19" s="6"/>
      <c r="E19" s="10"/>
      <c r="F19" s="10"/>
      <c r="G19" s="15"/>
      <c r="H19" s="11"/>
      <c r="I19" s="1"/>
    </row>
    <row r="20" spans="1:9" ht="15.75" hidden="1" customHeight="1" x14ac:dyDescent="0.25">
      <c r="A20" s="10">
        <v>15</v>
      </c>
      <c r="B20" s="26"/>
      <c r="C20" s="8"/>
      <c r="D20" s="6"/>
      <c r="E20" s="10"/>
      <c r="F20" s="10"/>
      <c r="G20" s="15"/>
      <c r="H20" s="11"/>
      <c r="I20" s="1"/>
    </row>
    <row r="21" spans="1:9" ht="15.75" hidden="1" customHeight="1" x14ac:dyDescent="0.25">
      <c r="A21" s="10">
        <v>16</v>
      </c>
      <c r="B21" s="26"/>
      <c r="C21" s="8"/>
      <c r="D21" s="6"/>
      <c r="E21" s="10"/>
      <c r="F21" s="10"/>
      <c r="G21" s="15"/>
      <c r="H21" s="11"/>
      <c r="I21" s="1"/>
    </row>
    <row r="22" spans="1:9" ht="15.75" hidden="1" customHeight="1" x14ac:dyDescent="0.25">
      <c r="A22" s="10"/>
      <c r="B22" s="12"/>
      <c r="C22" s="8"/>
      <c r="D22" s="6"/>
      <c r="E22" s="10"/>
      <c r="F22" s="10"/>
      <c r="G22" s="45"/>
      <c r="H22" s="27"/>
      <c r="I22" s="1"/>
    </row>
    <row r="23" spans="1:9" ht="15.75" hidden="1" customHeight="1" x14ac:dyDescent="0.25">
      <c r="A23" s="10"/>
      <c r="B23" s="26"/>
      <c r="C23" s="8"/>
      <c r="D23" s="6"/>
      <c r="E23" s="10"/>
      <c r="F23" s="10"/>
      <c r="G23" s="15"/>
      <c r="H23" s="11"/>
      <c r="I23" s="1"/>
    </row>
    <row r="24" spans="1:9" ht="15.75" hidden="1" customHeight="1" x14ac:dyDescent="0.25">
      <c r="A24" s="10"/>
      <c r="B24" s="9"/>
      <c r="C24" s="8"/>
      <c r="D24" s="6"/>
      <c r="E24" s="10"/>
      <c r="F24" s="10"/>
      <c r="G24" s="15"/>
      <c r="H24" s="11"/>
      <c r="I24" s="1"/>
    </row>
    <row r="25" spans="1:9" ht="17.25" hidden="1" customHeight="1" x14ac:dyDescent="0.25">
      <c r="A25" s="10">
        <v>1</v>
      </c>
      <c r="B25" s="26"/>
      <c r="C25" s="8"/>
      <c r="D25" s="6"/>
      <c r="E25" s="10"/>
      <c r="F25" s="10"/>
      <c r="G25" s="15"/>
      <c r="H25" s="11"/>
      <c r="I25" s="1"/>
    </row>
    <row r="26" spans="1:9" ht="15.75" hidden="1" x14ac:dyDescent="0.25">
      <c r="A26" s="10">
        <f t="shared" ref="A26:A32" si="0">A25+1</f>
        <v>2</v>
      </c>
      <c r="B26" s="26"/>
      <c r="C26" s="8"/>
      <c r="D26" s="6"/>
      <c r="E26" s="10"/>
      <c r="F26" s="10"/>
      <c r="G26" s="15"/>
      <c r="H26" s="11"/>
      <c r="I26" s="1"/>
    </row>
    <row r="27" spans="1:9" ht="15.75" hidden="1" x14ac:dyDescent="0.25">
      <c r="A27" s="10">
        <f t="shared" si="0"/>
        <v>3</v>
      </c>
      <c r="B27" s="26"/>
      <c r="C27" s="8"/>
      <c r="D27" s="6"/>
      <c r="E27" s="10"/>
      <c r="F27" s="10"/>
      <c r="G27" s="15"/>
      <c r="H27" s="11"/>
      <c r="I27" s="1"/>
    </row>
    <row r="28" spans="1:9" ht="15.75" hidden="1" x14ac:dyDescent="0.25">
      <c r="A28" s="10">
        <f t="shared" si="0"/>
        <v>4</v>
      </c>
      <c r="B28" s="26"/>
      <c r="C28" s="8"/>
      <c r="D28" s="6"/>
      <c r="E28" s="10"/>
      <c r="F28" s="10"/>
      <c r="G28" s="15"/>
      <c r="H28" s="11"/>
      <c r="I28" s="1"/>
    </row>
    <row r="29" spans="1:9" ht="15.75" hidden="1" x14ac:dyDescent="0.25">
      <c r="A29" s="10">
        <f t="shared" si="0"/>
        <v>5</v>
      </c>
      <c r="B29" s="26"/>
      <c r="C29" s="8"/>
      <c r="D29" s="6"/>
      <c r="E29" s="10"/>
      <c r="F29" s="10"/>
      <c r="G29" s="15"/>
      <c r="H29" s="11"/>
      <c r="I29" s="1"/>
    </row>
    <row r="30" spans="1:9" ht="21" hidden="1" customHeight="1" x14ac:dyDescent="0.25">
      <c r="A30" s="10">
        <f t="shared" si="0"/>
        <v>6</v>
      </c>
      <c r="B30" s="26"/>
      <c r="C30" s="8"/>
      <c r="D30" s="6"/>
      <c r="E30" s="10"/>
      <c r="F30" s="10"/>
      <c r="G30" s="15"/>
      <c r="H30" s="11"/>
      <c r="I30" s="1"/>
    </row>
    <row r="31" spans="1:9" ht="21" hidden="1" customHeight="1" x14ac:dyDescent="0.25">
      <c r="A31" s="10">
        <f t="shared" si="0"/>
        <v>7</v>
      </c>
      <c r="B31" s="26"/>
      <c r="C31" s="8"/>
      <c r="D31" s="6"/>
      <c r="E31" s="10"/>
      <c r="F31" s="10"/>
      <c r="G31" s="15"/>
      <c r="H31" s="11"/>
      <c r="I31" s="1"/>
    </row>
    <row r="32" spans="1:9" ht="21" hidden="1" customHeight="1" x14ac:dyDescent="0.25">
      <c r="A32" s="10">
        <f t="shared" si="0"/>
        <v>8</v>
      </c>
      <c r="B32" s="26"/>
      <c r="C32" s="8"/>
      <c r="D32" s="6"/>
      <c r="E32" s="10"/>
      <c r="F32" s="10"/>
      <c r="G32" s="15"/>
      <c r="H32" s="11"/>
      <c r="I32" s="1"/>
    </row>
    <row r="33" spans="1:9" ht="21" hidden="1" customHeight="1" x14ac:dyDescent="0.25">
      <c r="A33" s="10">
        <v>3</v>
      </c>
      <c r="B33" s="26"/>
      <c r="C33" s="8"/>
      <c r="D33" s="6"/>
      <c r="E33" s="10"/>
      <c r="F33" s="10"/>
      <c r="G33" s="15"/>
      <c r="H33" s="11"/>
      <c r="I33" s="1"/>
    </row>
    <row r="34" spans="1:9" ht="21" hidden="1" customHeight="1" x14ac:dyDescent="0.25">
      <c r="A34" s="10">
        <v>4</v>
      </c>
      <c r="B34" s="26"/>
      <c r="C34" s="8"/>
      <c r="D34" s="6"/>
      <c r="E34" s="10"/>
      <c r="F34" s="10"/>
      <c r="G34" s="15"/>
      <c r="H34" s="11"/>
      <c r="I34" s="1"/>
    </row>
    <row r="35" spans="1:9" ht="21" hidden="1" customHeight="1" x14ac:dyDescent="0.25">
      <c r="A35" s="10">
        <v>5</v>
      </c>
      <c r="B35" s="26"/>
      <c r="C35" s="8"/>
      <c r="D35" s="6"/>
      <c r="E35" s="10"/>
      <c r="F35" s="10"/>
      <c r="G35" s="15"/>
      <c r="H35" s="11"/>
      <c r="I35" s="1"/>
    </row>
    <row r="36" spans="1:9" ht="21" hidden="1" customHeight="1" x14ac:dyDescent="0.25">
      <c r="A36" s="10">
        <v>6</v>
      </c>
      <c r="B36" s="26"/>
      <c r="C36" s="8"/>
      <c r="D36" s="6"/>
      <c r="E36" s="10"/>
      <c r="F36" s="10"/>
      <c r="G36" s="15"/>
      <c r="H36" s="11"/>
      <c r="I36" s="1"/>
    </row>
    <row r="37" spans="1:9" ht="21" hidden="1" customHeight="1" x14ac:dyDescent="0.25">
      <c r="A37" s="10">
        <v>7</v>
      </c>
      <c r="B37" s="26"/>
      <c r="C37" s="8"/>
      <c r="D37" s="6"/>
      <c r="E37" s="10"/>
      <c r="F37" s="10"/>
      <c r="G37" s="15"/>
      <c r="H37" s="11"/>
      <c r="I37" s="1"/>
    </row>
    <row r="38" spans="1:9" ht="21" hidden="1" customHeight="1" x14ac:dyDescent="0.25">
      <c r="A38" s="10">
        <v>8</v>
      </c>
      <c r="B38" s="26"/>
      <c r="C38" s="8"/>
      <c r="D38" s="6"/>
      <c r="E38" s="10"/>
      <c r="F38" s="10"/>
      <c r="G38" s="15"/>
      <c r="H38" s="11"/>
      <c r="I38" s="1"/>
    </row>
    <row r="39" spans="1:9" ht="21" hidden="1" customHeight="1" x14ac:dyDescent="0.25">
      <c r="A39" s="10">
        <v>9</v>
      </c>
      <c r="B39" s="26"/>
      <c r="C39" s="8"/>
      <c r="D39" s="6"/>
      <c r="E39" s="10"/>
      <c r="F39" s="10"/>
      <c r="G39" s="15"/>
      <c r="H39" s="11"/>
      <c r="I39" s="1"/>
    </row>
    <row r="40" spans="1:9" ht="15.75" hidden="1" x14ac:dyDescent="0.25">
      <c r="A40" s="30"/>
      <c r="B40" s="12"/>
      <c r="C40" s="8"/>
      <c r="D40" s="14"/>
      <c r="E40" s="8"/>
      <c r="F40" s="8"/>
      <c r="G40" s="13"/>
      <c r="H40" s="13"/>
      <c r="I40" s="1"/>
    </row>
    <row r="41" spans="1:9" ht="15.75" hidden="1" x14ac:dyDescent="0.25">
      <c r="A41" s="30"/>
      <c r="B41" s="1"/>
      <c r="C41" s="8"/>
      <c r="D41" s="14"/>
      <c r="E41" s="8"/>
      <c r="F41" s="8"/>
      <c r="G41" s="30"/>
      <c r="H41" s="8"/>
      <c r="I41" s="1"/>
    </row>
    <row r="42" spans="1:9" ht="15.75" hidden="1" x14ac:dyDescent="0.25">
      <c r="A42" s="30"/>
      <c r="B42" s="16"/>
      <c r="C42" s="8"/>
      <c r="D42" s="14"/>
      <c r="E42" s="8"/>
      <c r="F42" s="8"/>
      <c r="G42" s="30"/>
      <c r="H42" s="8"/>
      <c r="I42" s="1"/>
    </row>
    <row r="43" spans="1:9" ht="17.25" hidden="1" customHeight="1" x14ac:dyDescent="0.25">
      <c r="A43" s="10">
        <v>1</v>
      </c>
      <c r="B43" s="26"/>
      <c r="C43" s="8"/>
      <c r="D43" s="6"/>
      <c r="E43" s="10"/>
      <c r="F43" s="10"/>
      <c r="G43" s="15"/>
      <c r="H43" s="57"/>
      <c r="I43" s="1"/>
    </row>
    <row r="44" spans="1:9" ht="14.25" hidden="1" customHeight="1" x14ac:dyDescent="0.25">
      <c r="A44" s="10">
        <f>A43+1</f>
        <v>2</v>
      </c>
      <c r="B44" s="26"/>
      <c r="C44" s="8"/>
      <c r="D44" s="6"/>
      <c r="E44" s="10"/>
      <c r="F44" s="10"/>
      <c r="G44" s="15"/>
      <c r="H44" s="57"/>
      <c r="I44" s="1"/>
    </row>
    <row r="45" spans="1:9" ht="14.25" hidden="1" customHeight="1" x14ac:dyDescent="0.25">
      <c r="A45" s="10">
        <f>A44+1</f>
        <v>3</v>
      </c>
      <c r="B45" s="26"/>
      <c r="C45" s="8"/>
      <c r="D45" s="6"/>
      <c r="E45" s="10"/>
      <c r="F45" s="10"/>
      <c r="G45" s="15"/>
      <c r="H45" s="57"/>
      <c r="I45" s="1"/>
    </row>
    <row r="46" spans="1:9" ht="14.25" hidden="1" customHeight="1" x14ac:dyDescent="0.25">
      <c r="A46" s="10">
        <f>A45+1</f>
        <v>4</v>
      </c>
      <c r="B46" s="26"/>
      <c r="C46" s="8"/>
      <c r="D46" s="6"/>
      <c r="E46" s="10"/>
      <c r="F46" s="10"/>
      <c r="G46" s="15"/>
      <c r="H46" s="57"/>
      <c r="I46" s="1"/>
    </row>
    <row r="47" spans="1:9" ht="14.25" hidden="1" customHeight="1" x14ac:dyDescent="0.25">
      <c r="A47" s="10">
        <f>A46+1</f>
        <v>5</v>
      </c>
      <c r="B47" s="26"/>
      <c r="C47" s="8"/>
      <c r="D47" s="6"/>
      <c r="E47" s="10"/>
      <c r="F47" s="10"/>
      <c r="G47" s="15"/>
      <c r="H47" s="30"/>
      <c r="I47" s="1"/>
    </row>
    <row r="48" spans="1:9" ht="15.75" hidden="1" x14ac:dyDescent="0.25">
      <c r="A48" s="30">
        <v>6</v>
      </c>
      <c r="B48" s="8"/>
      <c r="C48" s="8"/>
      <c r="D48" s="58"/>
      <c r="E48" s="30"/>
      <c r="F48" s="30"/>
      <c r="G48" s="59"/>
      <c r="H48" s="59"/>
      <c r="I48" s="1"/>
    </row>
    <row r="49" spans="1:9" ht="15.75" hidden="1" x14ac:dyDescent="0.25">
      <c r="A49" s="30">
        <v>7</v>
      </c>
      <c r="B49" s="8"/>
      <c r="C49" s="8"/>
      <c r="D49" s="58"/>
      <c r="E49" s="30"/>
      <c r="F49" s="30"/>
      <c r="G49" s="18"/>
      <c r="H49" s="30"/>
      <c r="I49" s="1"/>
    </row>
    <row r="50" spans="1:9" ht="15.75" hidden="1" x14ac:dyDescent="0.25">
      <c r="A50" s="30">
        <v>8</v>
      </c>
      <c r="B50" s="30"/>
      <c r="C50" s="8"/>
      <c r="D50" s="58"/>
      <c r="E50" s="30"/>
      <c r="F50" s="30"/>
      <c r="G50" s="30"/>
      <c r="H50" s="30"/>
      <c r="I50" s="1"/>
    </row>
    <row r="51" spans="1:9" ht="15.75" hidden="1" x14ac:dyDescent="0.25">
      <c r="A51" s="30">
        <v>9</v>
      </c>
      <c r="B51" s="26"/>
      <c r="C51" s="8"/>
      <c r="D51" s="6"/>
      <c r="E51" s="10"/>
      <c r="F51" s="10"/>
      <c r="G51" s="17"/>
      <c r="H51" s="17"/>
      <c r="I51" s="1"/>
    </row>
    <row r="52" spans="1:9" ht="15.75" hidden="1" x14ac:dyDescent="0.25">
      <c r="A52" s="30">
        <v>10</v>
      </c>
      <c r="B52" s="26"/>
      <c r="C52" s="8"/>
      <c r="D52" s="6"/>
      <c r="E52" s="10"/>
      <c r="F52" s="10"/>
      <c r="G52" s="18"/>
      <c r="H52" s="18"/>
      <c r="I52" s="1"/>
    </row>
    <row r="53" spans="1:9" ht="15.75" hidden="1" x14ac:dyDescent="0.25">
      <c r="A53" s="30">
        <v>11</v>
      </c>
      <c r="B53" s="26"/>
      <c r="C53" s="8"/>
      <c r="D53" s="6"/>
      <c r="E53" s="10"/>
      <c r="F53" s="10"/>
      <c r="G53" s="18"/>
      <c r="H53" s="18"/>
      <c r="I53" s="1"/>
    </row>
    <row r="54" spans="1:9" ht="15.75" hidden="1" x14ac:dyDescent="0.25">
      <c r="A54" s="30">
        <v>12</v>
      </c>
      <c r="B54" s="26"/>
      <c r="C54" s="8"/>
      <c r="D54" s="6"/>
      <c r="E54" s="10"/>
      <c r="F54" s="10"/>
      <c r="G54" s="18"/>
      <c r="H54" s="18"/>
      <c r="I54" s="1"/>
    </row>
    <row r="55" spans="1:9" ht="15.75" hidden="1" x14ac:dyDescent="0.25">
      <c r="A55" s="30">
        <v>13</v>
      </c>
      <c r="B55" s="26"/>
      <c r="C55" s="8"/>
      <c r="D55" s="6"/>
      <c r="E55" s="10"/>
      <c r="F55" s="10"/>
      <c r="G55" s="18"/>
      <c r="H55" s="18"/>
      <c r="I55" s="1"/>
    </row>
    <row r="56" spans="1:9" ht="15.75" hidden="1" x14ac:dyDescent="0.25">
      <c r="A56" s="30">
        <f t="shared" ref="A56:A67" si="1">A55+1</f>
        <v>14</v>
      </c>
      <c r="B56" s="26"/>
      <c r="C56" s="8"/>
      <c r="D56" s="6"/>
      <c r="E56" s="10"/>
      <c r="F56" s="10"/>
      <c r="G56" s="18"/>
      <c r="H56" s="18"/>
      <c r="I56" s="1"/>
    </row>
    <row r="57" spans="1:9" ht="15.75" hidden="1" x14ac:dyDescent="0.25">
      <c r="A57" s="30">
        <f t="shared" si="1"/>
        <v>15</v>
      </c>
      <c r="B57" s="26"/>
      <c r="C57" s="8"/>
      <c r="D57" s="6"/>
      <c r="E57" s="10"/>
      <c r="F57" s="10"/>
      <c r="G57" s="18"/>
      <c r="H57" s="18"/>
      <c r="I57" s="1"/>
    </row>
    <row r="58" spans="1:9" ht="15" hidden="1" customHeight="1" x14ac:dyDescent="0.25">
      <c r="A58" s="30">
        <f t="shared" si="1"/>
        <v>16</v>
      </c>
      <c r="B58" s="26"/>
      <c r="C58" s="8"/>
      <c r="D58" s="34"/>
      <c r="E58" s="10"/>
      <c r="F58" s="10"/>
      <c r="G58" s="18"/>
      <c r="H58" s="18"/>
      <c r="I58" s="1"/>
    </row>
    <row r="59" spans="1:9" ht="15.75" hidden="1" x14ac:dyDescent="0.25">
      <c r="A59" s="30">
        <f t="shared" si="1"/>
        <v>17</v>
      </c>
      <c r="B59" s="26"/>
      <c r="C59" s="8"/>
      <c r="D59" s="34"/>
      <c r="E59" s="10"/>
      <c r="F59" s="10"/>
      <c r="G59" s="18"/>
      <c r="H59" s="18"/>
      <c r="I59" s="1"/>
    </row>
    <row r="60" spans="1:9" ht="15.75" hidden="1" x14ac:dyDescent="0.25">
      <c r="A60" s="30">
        <f t="shared" si="1"/>
        <v>18</v>
      </c>
      <c r="B60" s="26"/>
      <c r="C60" s="8"/>
      <c r="D60" s="6"/>
      <c r="E60" s="10"/>
      <c r="F60" s="10"/>
      <c r="G60" s="18"/>
      <c r="H60" s="18"/>
      <c r="I60" s="1"/>
    </row>
    <row r="61" spans="1:9" ht="15.75" hidden="1" x14ac:dyDescent="0.25">
      <c r="A61" s="30">
        <f t="shared" si="1"/>
        <v>19</v>
      </c>
      <c r="B61" s="26"/>
      <c r="C61" s="8"/>
      <c r="D61" s="6"/>
      <c r="E61" s="10"/>
      <c r="F61" s="10"/>
      <c r="G61" s="18"/>
      <c r="H61" s="18"/>
      <c r="I61" s="1"/>
    </row>
    <row r="62" spans="1:9" ht="15.75" hidden="1" x14ac:dyDescent="0.25">
      <c r="A62" s="30">
        <f t="shared" si="1"/>
        <v>20</v>
      </c>
      <c r="B62" s="26"/>
      <c r="C62" s="8"/>
      <c r="D62" s="6"/>
      <c r="E62" s="10"/>
      <c r="F62" s="10"/>
      <c r="G62" s="18"/>
      <c r="H62" s="18"/>
      <c r="I62" s="1"/>
    </row>
    <row r="63" spans="1:9" ht="15.75" hidden="1" x14ac:dyDescent="0.25">
      <c r="A63" s="30">
        <f t="shared" si="1"/>
        <v>21</v>
      </c>
      <c r="B63" s="26"/>
      <c r="C63" s="8"/>
      <c r="D63" s="6"/>
      <c r="E63" s="10"/>
      <c r="F63" s="10"/>
      <c r="G63" s="18"/>
      <c r="H63" s="18"/>
      <c r="I63" s="1"/>
    </row>
    <row r="64" spans="1:9" ht="12.75" hidden="1" customHeight="1" x14ac:dyDescent="0.25">
      <c r="A64" s="30">
        <f t="shared" si="1"/>
        <v>22</v>
      </c>
      <c r="B64" s="26"/>
      <c r="C64" s="8"/>
      <c r="D64" s="6"/>
      <c r="E64" s="10"/>
      <c r="F64" s="10"/>
      <c r="G64" s="18"/>
      <c r="H64" s="18"/>
      <c r="I64" s="1"/>
    </row>
    <row r="65" spans="1:9" ht="13.5" hidden="1" customHeight="1" x14ac:dyDescent="0.25">
      <c r="A65" s="30">
        <f t="shared" si="1"/>
        <v>23</v>
      </c>
      <c r="B65" s="26"/>
      <c r="C65" s="8"/>
      <c r="D65" s="6"/>
      <c r="E65" s="10"/>
      <c r="F65" s="10"/>
      <c r="G65" s="18"/>
      <c r="H65" s="18"/>
      <c r="I65" s="1"/>
    </row>
    <row r="66" spans="1:9" ht="12" hidden="1" customHeight="1" x14ac:dyDescent="0.25">
      <c r="A66" s="30">
        <f t="shared" si="1"/>
        <v>24</v>
      </c>
      <c r="B66" s="26"/>
      <c r="C66" s="8"/>
      <c r="D66" s="6"/>
      <c r="E66" s="10"/>
      <c r="F66" s="10"/>
      <c r="G66" s="18"/>
      <c r="H66" s="18"/>
      <c r="I66" s="1"/>
    </row>
    <row r="67" spans="1:9" ht="15.75" hidden="1" x14ac:dyDescent="0.25">
      <c r="A67" s="30">
        <f t="shared" si="1"/>
        <v>25</v>
      </c>
      <c r="B67" s="26"/>
      <c r="C67" s="8"/>
      <c r="D67" s="6"/>
      <c r="E67" s="10"/>
      <c r="F67" s="10"/>
      <c r="G67" s="18"/>
      <c r="H67" s="18"/>
      <c r="I67" s="1"/>
    </row>
    <row r="68" spans="1:9" ht="15.75" hidden="1" x14ac:dyDescent="0.25">
      <c r="A68" s="30">
        <v>26</v>
      </c>
      <c r="B68" s="26"/>
      <c r="C68" s="8"/>
      <c r="D68" s="6"/>
      <c r="E68" s="10"/>
      <c r="F68" s="10"/>
      <c r="G68" s="18"/>
      <c r="H68" s="18"/>
      <c r="I68" s="1"/>
    </row>
    <row r="69" spans="1:9" ht="15.75" hidden="1" x14ac:dyDescent="0.25">
      <c r="A69" s="30">
        <v>27</v>
      </c>
      <c r="B69" s="26"/>
      <c r="C69" s="8"/>
      <c r="D69" s="6"/>
      <c r="E69" s="10"/>
      <c r="F69" s="10"/>
      <c r="G69" s="18"/>
      <c r="H69" s="18"/>
      <c r="I69" s="1"/>
    </row>
    <row r="70" spans="1:9" ht="15.75" hidden="1" x14ac:dyDescent="0.25">
      <c r="A70" s="30">
        <v>28</v>
      </c>
      <c r="B70" s="26"/>
      <c r="C70" s="8"/>
      <c r="D70" s="6"/>
      <c r="E70" s="10"/>
      <c r="F70" s="10"/>
      <c r="G70" s="18"/>
      <c r="H70" s="18"/>
      <c r="I70" s="1"/>
    </row>
    <row r="71" spans="1:9" ht="15.75" hidden="1" x14ac:dyDescent="0.25">
      <c r="A71" s="30">
        <v>29</v>
      </c>
      <c r="B71" s="26"/>
      <c r="C71" s="8"/>
      <c r="D71" s="6"/>
      <c r="E71" s="10"/>
      <c r="F71" s="10"/>
      <c r="G71" s="18"/>
      <c r="H71" s="18"/>
      <c r="I71" s="1"/>
    </row>
    <row r="72" spans="1:9" ht="15.75" hidden="1" x14ac:dyDescent="0.25">
      <c r="A72" s="30">
        <v>30</v>
      </c>
      <c r="B72" s="26"/>
      <c r="C72" s="8"/>
      <c r="D72" s="6"/>
      <c r="E72" s="10"/>
      <c r="F72" s="10"/>
      <c r="G72" s="18"/>
      <c r="H72" s="18"/>
      <c r="I72" s="1"/>
    </row>
    <row r="73" spans="1:9" ht="15.75" hidden="1" x14ac:dyDescent="0.25">
      <c r="A73" s="30">
        <v>31</v>
      </c>
      <c r="B73" s="26"/>
      <c r="C73" s="8"/>
      <c r="D73" s="6"/>
      <c r="E73" s="10"/>
      <c r="F73" s="10"/>
      <c r="G73" s="18"/>
      <c r="H73" s="18"/>
      <c r="I73" s="1"/>
    </row>
    <row r="74" spans="1:9" ht="15.75" hidden="1" x14ac:dyDescent="0.25">
      <c r="A74" s="30">
        <v>32</v>
      </c>
      <c r="B74" s="26"/>
      <c r="C74" s="8"/>
      <c r="D74" s="6"/>
      <c r="E74" s="10"/>
      <c r="F74" s="10"/>
      <c r="G74" s="18"/>
      <c r="H74" s="18"/>
      <c r="I74" s="1"/>
    </row>
    <row r="75" spans="1:9" ht="15.75" hidden="1" x14ac:dyDescent="0.25">
      <c r="A75" s="30">
        <v>33</v>
      </c>
      <c r="B75" s="26"/>
      <c r="C75" s="8"/>
      <c r="D75" s="6"/>
      <c r="E75" s="10"/>
      <c r="F75" s="10"/>
      <c r="G75" s="18"/>
      <c r="H75" s="18"/>
      <c r="I75" s="1"/>
    </row>
    <row r="76" spans="1:9" ht="15.75" hidden="1" x14ac:dyDescent="0.25">
      <c r="A76" s="30">
        <v>34</v>
      </c>
      <c r="B76" s="26"/>
      <c r="C76" s="8"/>
      <c r="D76" s="6"/>
      <c r="E76" s="10"/>
      <c r="F76" s="10"/>
      <c r="G76" s="18"/>
      <c r="H76" s="18"/>
      <c r="I76" s="1"/>
    </row>
    <row r="77" spans="1:9" ht="15.75" hidden="1" x14ac:dyDescent="0.25">
      <c r="A77" s="30">
        <v>35</v>
      </c>
      <c r="B77" s="26"/>
      <c r="C77" s="8"/>
      <c r="D77" s="6"/>
      <c r="E77" s="10"/>
      <c r="F77" s="10"/>
      <c r="G77" s="18"/>
      <c r="H77" s="18"/>
      <c r="I77" s="1"/>
    </row>
    <row r="78" spans="1:9" ht="15.75" hidden="1" x14ac:dyDescent="0.25">
      <c r="A78" s="30">
        <v>36</v>
      </c>
      <c r="B78" s="26"/>
      <c r="C78" s="8"/>
      <c r="D78" s="6"/>
      <c r="E78" s="10"/>
      <c r="F78" s="10"/>
      <c r="G78" s="18"/>
      <c r="H78" s="18"/>
      <c r="I78" s="1"/>
    </row>
    <row r="79" spans="1:9" ht="15.75" hidden="1" x14ac:dyDescent="0.25">
      <c r="A79" s="30">
        <v>37</v>
      </c>
      <c r="B79" s="26"/>
      <c r="C79" s="8"/>
      <c r="D79" s="6"/>
      <c r="E79" s="10"/>
      <c r="F79" s="10"/>
      <c r="G79" s="18"/>
      <c r="H79" s="18"/>
      <c r="I79" s="1"/>
    </row>
    <row r="80" spans="1:9" ht="15.75" hidden="1" x14ac:dyDescent="0.25">
      <c r="A80" s="30">
        <v>38</v>
      </c>
      <c r="B80" s="26"/>
      <c r="C80" s="8"/>
      <c r="D80" s="6"/>
      <c r="E80" s="10"/>
      <c r="F80" s="10"/>
      <c r="G80" s="18"/>
      <c r="H80" s="18"/>
      <c r="I80" s="1"/>
    </row>
    <row r="81" spans="1:9" ht="15.75" hidden="1" x14ac:dyDescent="0.25">
      <c r="A81" s="30">
        <v>39</v>
      </c>
      <c r="B81" s="26"/>
      <c r="C81" s="8"/>
      <c r="D81" s="6"/>
      <c r="E81" s="10"/>
      <c r="F81" s="10"/>
      <c r="G81" s="18"/>
      <c r="H81" s="18"/>
      <c r="I81" s="1"/>
    </row>
    <row r="82" spans="1:9" ht="15.75" hidden="1" x14ac:dyDescent="0.25">
      <c r="A82" s="30">
        <v>40</v>
      </c>
      <c r="B82" s="26"/>
      <c r="C82" s="8"/>
      <c r="D82" s="6"/>
      <c r="E82" s="10"/>
      <c r="F82" s="10"/>
      <c r="G82" s="18"/>
      <c r="H82" s="18"/>
      <c r="I82" s="1"/>
    </row>
    <row r="83" spans="1:9" ht="15.75" hidden="1" x14ac:dyDescent="0.25">
      <c r="A83" s="30">
        <v>41</v>
      </c>
      <c r="B83" s="26"/>
      <c r="C83" s="8"/>
      <c r="D83" s="6"/>
      <c r="E83" s="10"/>
      <c r="F83" s="10"/>
      <c r="G83" s="18"/>
      <c r="H83" s="18"/>
      <c r="I83" s="1"/>
    </row>
    <row r="84" spans="1:9" ht="15.75" hidden="1" x14ac:dyDescent="0.25">
      <c r="A84" s="30">
        <v>42</v>
      </c>
      <c r="B84" s="26"/>
      <c r="C84" s="8"/>
      <c r="D84" s="6"/>
      <c r="E84" s="10"/>
      <c r="F84" s="10"/>
      <c r="G84" s="18"/>
      <c r="H84" s="18"/>
      <c r="I84" s="1"/>
    </row>
    <row r="85" spans="1:9" ht="15.75" hidden="1" x14ac:dyDescent="0.25">
      <c r="A85" s="30">
        <v>43</v>
      </c>
      <c r="B85" s="26"/>
      <c r="C85" s="8"/>
      <c r="D85" s="6"/>
      <c r="E85" s="10"/>
      <c r="F85" s="10"/>
      <c r="G85" s="18"/>
      <c r="H85" s="18"/>
      <c r="I85" s="1"/>
    </row>
    <row r="86" spans="1:9" ht="15.75" hidden="1" x14ac:dyDescent="0.25">
      <c r="A86" s="30">
        <v>44</v>
      </c>
      <c r="B86" s="26"/>
      <c r="C86" s="8"/>
      <c r="D86" s="6"/>
      <c r="E86" s="10"/>
      <c r="F86" s="10"/>
      <c r="G86" s="18"/>
      <c r="H86" s="18"/>
      <c r="I86" s="1"/>
    </row>
    <row r="87" spans="1:9" ht="15.75" hidden="1" x14ac:dyDescent="0.25">
      <c r="A87" s="30">
        <v>45</v>
      </c>
      <c r="B87" s="26"/>
      <c r="C87" s="8"/>
      <c r="D87" s="6"/>
      <c r="E87" s="10"/>
      <c r="F87" s="10"/>
      <c r="G87" s="18"/>
      <c r="H87" s="18"/>
      <c r="I87" s="1"/>
    </row>
    <row r="88" spans="1:9" ht="15.75" hidden="1" x14ac:dyDescent="0.25">
      <c r="A88" s="30">
        <v>46</v>
      </c>
      <c r="B88" s="26"/>
      <c r="C88" s="8"/>
      <c r="D88" s="6"/>
      <c r="E88" s="10"/>
      <c r="F88" s="10"/>
      <c r="G88" s="18"/>
      <c r="H88" s="18"/>
      <c r="I88" s="1"/>
    </row>
    <row r="89" spans="1:9" ht="15.75" hidden="1" x14ac:dyDescent="0.25">
      <c r="A89" s="30">
        <v>47</v>
      </c>
      <c r="B89" s="26"/>
      <c r="C89" s="8"/>
      <c r="D89" s="6"/>
      <c r="E89" s="10"/>
      <c r="F89" s="10"/>
      <c r="G89" s="18"/>
      <c r="H89" s="18"/>
      <c r="I89" s="1"/>
    </row>
    <row r="90" spans="1:9" ht="15.75" hidden="1" x14ac:dyDescent="0.25">
      <c r="A90" s="30">
        <v>48</v>
      </c>
      <c r="B90" s="26"/>
      <c r="C90" s="8"/>
      <c r="D90" s="6"/>
      <c r="E90" s="10"/>
      <c r="F90" s="10"/>
      <c r="G90" s="18"/>
      <c r="H90" s="18"/>
      <c r="I90" s="1"/>
    </row>
    <row r="91" spans="1:9" ht="15.75" hidden="1" x14ac:dyDescent="0.25">
      <c r="A91" s="30">
        <v>49</v>
      </c>
      <c r="B91" s="26"/>
      <c r="C91" s="8"/>
      <c r="D91" s="6"/>
      <c r="E91" s="10"/>
      <c r="F91" s="10"/>
      <c r="G91" s="18"/>
      <c r="H91" s="18"/>
      <c r="I91" s="1"/>
    </row>
    <row r="92" spans="1:9" ht="15.75" hidden="1" x14ac:dyDescent="0.25">
      <c r="A92" s="30">
        <v>50</v>
      </c>
      <c r="B92" s="26"/>
      <c r="C92" s="8"/>
      <c r="D92" s="6"/>
      <c r="E92" s="10"/>
      <c r="F92" s="10"/>
      <c r="G92" s="18"/>
      <c r="H92" s="18"/>
      <c r="I92" s="1"/>
    </row>
    <row r="93" spans="1:9" ht="15.75" hidden="1" x14ac:dyDescent="0.25">
      <c r="A93" s="30">
        <v>51</v>
      </c>
      <c r="B93" s="26"/>
      <c r="C93" s="8"/>
      <c r="D93" s="6"/>
      <c r="E93" s="10"/>
      <c r="F93" s="10"/>
      <c r="G93" s="18"/>
      <c r="H93" s="18"/>
      <c r="I93" s="1"/>
    </row>
    <row r="94" spans="1:9" ht="15.75" hidden="1" x14ac:dyDescent="0.25">
      <c r="A94" s="30">
        <v>52</v>
      </c>
      <c r="B94" s="26"/>
      <c r="C94" s="8"/>
      <c r="D94" s="6"/>
      <c r="E94" s="10"/>
      <c r="F94" s="10"/>
      <c r="G94" s="18"/>
      <c r="H94" s="18"/>
      <c r="I94" s="1"/>
    </row>
    <row r="95" spans="1:9" ht="15.75" hidden="1" x14ac:dyDescent="0.25">
      <c r="A95" s="30">
        <v>53</v>
      </c>
      <c r="B95" s="26"/>
      <c r="C95" s="8"/>
      <c r="D95" s="6"/>
      <c r="E95" s="10"/>
      <c r="F95" s="10"/>
      <c r="G95" s="18"/>
      <c r="H95" s="18"/>
      <c r="I95" s="1"/>
    </row>
    <row r="96" spans="1:9" ht="15.75" hidden="1" x14ac:dyDescent="0.25">
      <c r="A96" s="30">
        <v>54</v>
      </c>
      <c r="B96" s="26"/>
      <c r="C96" s="8"/>
      <c r="D96" s="6"/>
      <c r="E96" s="10"/>
      <c r="F96" s="10"/>
      <c r="G96" s="18"/>
      <c r="H96" s="18"/>
      <c r="I96" s="1"/>
    </row>
    <row r="97" spans="1:9" ht="15.75" hidden="1" x14ac:dyDescent="0.25">
      <c r="A97" s="30">
        <v>55</v>
      </c>
      <c r="B97" s="26"/>
      <c r="C97" s="8"/>
      <c r="D97" s="6"/>
      <c r="E97" s="10"/>
      <c r="F97" s="10"/>
      <c r="G97" s="18"/>
      <c r="H97" s="18"/>
      <c r="I97" s="1"/>
    </row>
    <row r="98" spans="1:9" ht="15.75" hidden="1" x14ac:dyDescent="0.25">
      <c r="A98" s="30">
        <v>56</v>
      </c>
      <c r="B98" s="26"/>
      <c r="C98" s="8"/>
      <c r="D98" s="6"/>
      <c r="E98" s="10"/>
      <c r="F98" s="10"/>
      <c r="G98" s="18"/>
      <c r="H98" s="18"/>
      <c r="I98" s="1"/>
    </row>
    <row r="99" spans="1:9" ht="15.75" hidden="1" x14ac:dyDescent="0.25">
      <c r="A99" s="30">
        <v>57</v>
      </c>
      <c r="B99" s="26"/>
      <c r="C99" s="8"/>
      <c r="D99" s="6"/>
      <c r="E99" s="10"/>
      <c r="F99" s="10"/>
      <c r="G99" s="18"/>
      <c r="H99" s="18"/>
      <c r="I99" s="1"/>
    </row>
    <row r="100" spans="1:9" ht="15.75" hidden="1" x14ac:dyDescent="0.25">
      <c r="A100" s="30"/>
      <c r="B100" s="12" t="s">
        <v>1338</v>
      </c>
      <c r="C100" s="8"/>
      <c r="D100" s="6"/>
      <c r="E100" s="10"/>
      <c r="F100" s="10"/>
      <c r="G100" s="20">
        <f>SUM(G43:G98)</f>
        <v>0</v>
      </c>
      <c r="H100" s="20">
        <f>SUM(H43:H81)</f>
        <v>0</v>
      </c>
      <c r="I100" s="1"/>
    </row>
    <row r="101" spans="1:9" ht="15.75" hidden="1" x14ac:dyDescent="0.25">
      <c r="A101" s="30"/>
      <c r="B101" s="26"/>
      <c r="C101" s="8"/>
      <c r="D101" s="6"/>
      <c r="E101" s="10"/>
      <c r="F101" s="10"/>
      <c r="G101" s="18"/>
      <c r="H101" s="18"/>
      <c r="I101" s="1"/>
    </row>
    <row r="102" spans="1:9" ht="15.75" hidden="1" x14ac:dyDescent="0.25">
      <c r="A102" s="30"/>
      <c r="B102" s="16" t="s">
        <v>1343</v>
      </c>
      <c r="C102" s="8"/>
      <c r="D102" s="6"/>
      <c r="E102" s="10"/>
      <c r="F102" s="10"/>
      <c r="G102" s="18"/>
      <c r="H102" s="18"/>
      <c r="I102" s="1"/>
    </row>
    <row r="103" spans="1:9" ht="15.75" hidden="1" x14ac:dyDescent="0.25">
      <c r="A103" s="30">
        <v>1</v>
      </c>
      <c r="B103" s="26"/>
      <c r="C103" s="8"/>
      <c r="D103" s="34"/>
      <c r="E103" s="10"/>
      <c r="F103" s="10"/>
      <c r="G103" s="18"/>
      <c r="H103" s="18"/>
      <c r="I103" s="1"/>
    </row>
    <row r="104" spans="1:9" ht="15.75" hidden="1" x14ac:dyDescent="0.25">
      <c r="A104" s="30">
        <f t="shared" ref="A104:A113" si="2">A103+1</f>
        <v>2</v>
      </c>
      <c r="B104" s="26"/>
      <c r="C104" s="8"/>
      <c r="D104" s="34"/>
      <c r="E104" s="10"/>
      <c r="F104" s="10"/>
      <c r="G104" s="18"/>
      <c r="H104" s="18"/>
      <c r="I104" s="1"/>
    </row>
    <row r="105" spans="1:9" ht="18" hidden="1" customHeight="1" x14ac:dyDescent="0.25">
      <c r="A105" s="30">
        <f t="shared" si="2"/>
        <v>3</v>
      </c>
      <c r="B105" s="60" t="s">
        <v>1346</v>
      </c>
      <c r="C105" s="8"/>
      <c r="D105" s="34"/>
      <c r="E105" s="10"/>
      <c r="F105" s="10"/>
      <c r="G105" s="20">
        <f>SUM(G103:G104)</f>
        <v>0</v>
      </c>
      <c r="H105" s="20">
        <f>SUM(H103:H104)</f>
        <v>0</v>
      </c>
      <c r="I105" s="1"/>
    </row>
    <row r="106" spans="1:9" ht="15.75" hidden="1" x14ac:dyDescent="0.25">
      <c r="A106" s="30">
        <f t="shared" si="2"/>
        <v>4</v>
      </c>
      <c r="B106" s="26"/>
      <c r="C106" s="8"/>
      <c r="D106" s="34"/>
      <c r="E106" s="10"/>
      <c r="F106" s="10"/>
      <c r="G106" s="18"/>
      <c r="H106" s="18"/>
      <c r="I106" s="1"/>
    </row>
    <row r="107" spans="1:9" ht="15.75" hidden="1" x14ac:dyDescent="0.25">
      <c r="A107" s="30">
        <f t="shared" si="2"/>
        <v>5</v>
      </c>
      <c r="B107" s="26"/>
      <c r="C107" s="8"/>
      <c r="D107" s="34"/>
      <c r="E107" s="10"/>
      <c r="F107" s="10"/>
      <c r="G107" s="18"/>
      <c r="H107" s="18"/>
      <c r="I107" s="1"/>
    </row>
    <row r="108" spans="1:9" ht="15.75" hidden="1" x14ac:dyDescent="0.25">
      <c r="A108" s="30">
        <f t="shared" si="2"/>
        <v>6</v>
      </c>
      <c r="B108" s="26"/>
      <c r="C108" s="8"/>
      <c r="D108" s="34"/>
      <c r="E108" s="10"/>
      <c r="F108" s="10"/>
      <c r="G108" s="18"/>
      <c r="H108" s="18"/>
      <c r="I108" s="1"/>
    </row>
    <row r="109" spans="1:9" ht="15.75" hidden="1" x14ac:dyDescent="0.25">
      <c r="A109" s="30">
        <f t="shared" si="2"/>
        <v>7</v>
      </c>
      <c r="B109" s="26"/>
      <c r="C109" s="8"/>
      <c r="D109" s="34"/>
      <c r="E109" s="10"/>
      <c r="F109" s="10"/>
      <c r="G109" s="18"/>
      <c r="H109" s="18"/>
      <c r="I109" s="1"/>
    </row>
    <row r="110" spans="1:9" ht="15.75" hidden="1" x14ac:dyDescent="0.25">
      <c r="A110" s="30">
        <f t="shared" si="2"/>
        <v>8</v>
      </c>
      <c r="B110" s="26"/>
      <c r="C110" s="8"/>
      <c r="D110" s="34"/>
      <c r="E110" s="10"/>
      <c r="F110" s="10"/>
      <c r="G110" s="18"/>
      <c r="H110" s="18"/>
      <c r="I110" s="1"/>
    </row>
    <row r="111" spans="1:9" ht="15.75" hidden="1" x14ac:dyDescent="0.25">
      <c r="A111" s="30">
        <f t="shared" si="2"/>
        <v>9</v>
      </c>
      <c r="B111" s="60" t="s">
        <v>1344</v>
      </c>
      <c r="C111" s="8"/>
      <c r="D111" s="34"/>
      <c r="E111" s="10"/>
      <c r="F111" s="10"/>
      <c r="G111" s="18"/>
      <c r="H111" s="18"/>
      <c r="I111" s="1"/>
    </row>
    <row r="112" spans="1:9" ht="15.75" hidden="1" x14ac:dyDescent="0.25">
      <c r="A112" s="30">
        <f t="shared" si="2"/>
        <v>10</v>
      </c>
      <c r="B112" s="26" t="s">
        <v>1342</v>
      </c>
      <c r="C112" s="8"/>
      <c r="D112" s="6">
        <v>1216</v>
      </c>
      <c r="E112" s="10"/>
      <c r="F112" s="10"/>
      <c r="G112" s="18">
        <v>2500</v>
      </c>
      <c r="H112" s="18"/>
      <c r="I112" s="1"/>
    </row>
    <row r="113" spans="1:9" ht="15.75" hidden="1" x14ac:dyDescent="0.25">
      <c r="A113" s="30">
        <f t="shared" si="2"/>
        <v>11</v>
      </c>
      <c r="B113" s="26" t="s">
        <v>1345</v>
      </c>
      <c r="C113" s="8"/>
      <c r="D113" s="34">
        <v>1216</v>
      </c>
      <c r="E113" s="10"/>
      <c r="F113" s="10"/>
      <c r="G113" s="18">
        <v>2500</v>
      </c>
      <c r="H113" s="18"/>
      <c r="I113" s="1"/>
    </row>
    <row r="114" spans="1:9" ht="15.75" hidden="1" x14ac:dyDescent="0.25">
      <c r="A114" s="30"/>
      <c r="B114" s="12" t="s">
        <v>1347</v>
      </c>
      <c r="C114" s="8"/>
      <c r="D114" s="14"/>
      <c r="E114" s="10"/>
      <c r="F114" s="8"/>
      <c r="G114" s="19">
        <f>SUM(G112:G113)</f>
        <v>5000</v>
      </c>
      <c r="H114" s="19">
        <f>SUM(H112:H113)</f>
        <v>0</v>
      </c>
      <c r="I114" s="1"/>
    </row>
    <row r="115" spans="1:9" ht="15.75" hidden="1" x14ac:dyDescent="0.25">
      <c r="A115" s="30"/>
      <c r="B115" s="12"/>
      <c r="C115" s="8"/>
      <c r="D115" s="14"/>
      <c r="E115" s="10"/>
      <c r="F115" s="8"/>
      <c r="G115" s="19"/>
      <c r="H115" s="19"/>
      <c r="I115" s="1"/>
    </row>
    <row r="116" spans="1:9" ht="15.75" hidden="1" x14ac:dyDescent="0.25">
      <c r="A116" s="31"/>
      <c r="B116" s="16"/>
      <c r="C116" s="4"/>
      <c r="D116" s="28"/>
      <c r="E116" s="4"/>
      <c r="F116" s="4"/>
      <c r="G116" s="33"/>
      <c r="H116" s="33"/>
      <c r="I116" s="1"/>
    </row>
    <row r="117" spans="1:9" ht="15.75" hidden="1" x14ac:dyDescent="0.25">
      <c r="A117" s="36">
        <f>1</f>
        <v>1</v>
      </c>
      <c r="B117" s="35"/>
      <c r="C117" s="3"/>
      <c r="D117" s="36"/>
      <c r="E117" s="36"/>
      <c r="F117" s="10"/>
      <c r="G117" s="38"/>
      <c r="H117" s="3"/>
      <c r="I117" s="1"/>
    </row>
    <row r="118" spans="1:9" hidden="1" x14ac:dyDescent="0.25">
      <c r="A118" s="36">
        <f t="shared" ref="A118:A149" si="3">A117+1</f>
        <v>2</v>
      </c>
      <c r="B118" s="35"/>
      <c r="C118" s="39"/>
      <c r="D118" s="36"/>
      <c r="E118" s="36"/>
      <c r="F118" s="10"/>
      <c r="G118" s="38"/>
      <c r="H118" s="39"/>
    </row>
    <row r="119" spans="1:9" hidden="1" x14ac:dyDescent="0.25">
      <c r="A119" s="36">
        <f t="shared" si="3"/>
        <v>3</v>
      </c>
      <c r="B119" s="35"/>
      <c r="C119" s="39"/>
      <c r="D119" s="36"/>
      <c r="E119" s="36"/>
      <c r="F119" s="10"/>
      <c r="G119" s="38"/>
      <c r="H119" s="39"/>
    </row>
    <row r="120" spans="1:9" hidden="1" x14ac:dyDescent="0.25">
      <c r="A120" s="36">
        <f t="shared" si="3"/>
        <v>4</v>
      </c>
      <c r="B120" s="35"/>
      <c r="C120" s="39"/>
      <c r="D120" s="36"/>
      <c r="E120" s="36"/>
      <c r="F120" s="10"/>
      <c r="G120" s="38"/>
      <c r="H120" s="39"/>
    </row>
    <row r="121" spans="1:9" hidden="1" x14ac:dyDescent="0.25">
      <c r="A121" s="36">
        <f t="shared" si="3"/>
        <v>5</v>
      </c>
      <c r="B121" s="35"/>
      <c r="C121" s="39"/>
      <c r="D121" s="36"/>
      <c r="E121" s="36"/>
      <c r="F121" s="10"/>
      <c r="G121" s="38"/>
      <c r="H121" s="39"/>
    </row>
    <row r="122" spans="1:9" hidden="1" x14ac:dyDescent="0.25">
      <c r="A122" s="36">
        <f t="shared" si="3"/>
        <v>6</v>
      </c>
      <c r="B122" s="35"/>
      <c r="C122" s="39"/>
      <c r="D122" s="36"/>
      <c r="E122" s="36"/>
      <c r="F122" s="10"/>
      <c r="G122" s="38"/>
      <c r="H122" s="39"/>
    </row>
    <row r="123" spans="1:9" hidden="1" x14ac:dyDescent="0.25">
      <c r="A123" s="36">
        <f t="shared" si="3"/>
        <v>7</v>
      </c>
      <c r="B123" s="62" t="s">
        <v>1348</v>
      </c>
      <c r="C123" s="39"/>
      <c r="D123" s="36"/>
      <c r="E123" s="36"/>
      <c r="F123" s="10"/>
      <c r="G123" s="61">
        <f>SUM(G22+G40+G100+G105+G114)</f>
        <v>5000</v>
      </c>
      <c r="H123" s="63">
        <f>SUM(H22+H40+H100+H105+H114)</f>
        <v>0</v>
      </c>
    </row>
    <row r="124" spans="1:9" hidden="1" x14ac:dyDescent="0.25">
      <c r="A124" s="36">
        <f t="shared" si="3"/>
        <v>8</v>
      </c>
      <c r="B124" s="35"/>
      <c r="C124" s="39"/>
      <c r="D124" s="36"/>
      <c r="E124" s="36"/>
      <c r="F124" s="10"/>
      <c r="G124" s="38"/>
      <c r="H124" s="39"/>
    </row>
    <row r="125" spans="1:9" hidden="1" x14ac:dyDescent="0.25">
      <c r="A125" s="36">
        <f t="shared" si="3"/>
        <v>9</v>
      </c>
      <c r="B125" s="35"/>
      <c r="C125" s="39"/>
      <c r="D125" s="36"/>
      <c r="E125" s="36"/>
      <c r="F125" s="10"/>
      <c r="G125" s="38"/>
      <c r="H125" s="39"/>
    </row>
    <row r="126" spans="1:9" hidden="1" x14ac:dyDescent="0.25">
      <c r="A126" s="36">
        <f t="shared" si="3"/>
        <v>10</v>
      </c>
      <c r="B126" s="35"/>
      <c r="C126" s="39"/>
      <c r="D126" s="36"/>
      <c r="E126" s="36"/>
      <c r="F126" s="10"/>
      <c r="G126" s="38"/>
      <c r="H126" s="39"/>
    </row>
    <row r="127" spans="1:9" hidden="1" x14ac:dyDescent="0.25">
      <c r="A127" s="36">
        <f t="shared" si="3"/>
        <v>11</v>
      </c>
      <c r="B127" s="35"/>
      <c r="C127" s="39"/>
      <c r="D127" s="36"/>
      <c r="E127" s="36"/>
      <c r="F127" s="10"/>
      <c r="G127" s="38"/>
      <c r="H127" s="39"/>
    </row>
    <row r="128" spans="1:9" hidden="1" x14ac:dyDescent="0.25">
      <c r="A128" s="36">
        <f t="shared" si="3"/>
        <v>12</v>
      </c>
      <c r="B128" s="35"/>
      <c r="C128" s="39"/>
      <c r="D128" s="36"/>
      <c r="E128" s="36"/>
      <c r="F128" s="10"/>
      <c r="G128" s="38"/>
      <c r="H128" s="39"/>
    </row>
    <row r="129" spans="1:8" hidden="1" x14ac:dyDescent="0.25">
      <c r="A129" s="36">
        <f t="shared" si="3"/>
        <v>13</v>
      </c>
      <c r="B129" s="35"/>
      <c r="C129" s="39"/>
      <c r="D129" s="36"/>
      <c r="E129" s="36"/>
      <c r="F129" s="10"/>
      <c r="G129" s="38"/>
      <c r="H129" s="39"/>
    </row>
    <row r="130" spans="1:8" hidden="1" x14ac:dyDescent="0.25">
      <c r="A130" s="36">
        <f t="shared" si="3"/>
        <v>14</v>
      </c>
      <c r="B130" s="35"/>
      <c r="C130" s="39"/>
      <c r="D130" s="36"/>
      <c r="E130" s="36"/>
      <c r="F130" s="10"/>
      <c r="G130" s="38"/>
      <c r="H130" s="39"/>
    </row>
    <row r="131" spans="1:8" hidden="1" x14ac:dyDescent="0.25">
      <c r="A131" s="36">
        <f t="shared" si="3"/>
        <v>15</v>
      </c>
      <c r="B131" s="35"/>
      <c r="C131" s="39"/>
      <c r="D131" s="36"/>
      <c r="E131" s="36"/>
      <c r="F131" s="10"/>
      <c r="G131" s="38"/>
      <c r="H131" s="39"/>
    </row>
    <row r="132" spans="1:8" hidden="1" x14ac:dyDescent="0.25">
      <c r="A132" s="36">
        <f t="shared" si="3"/>
        <v>16</v>
      </c>
      <c r="B132" s="35"/>
      <c r="C132" s="39"/>
      <c r="D132" s="36"/>
      <c r="E132" s="36"/>
      <c r="F132" s="10"/>
      <c r="G132" s="38"/>
      <c r="H132" s="39"/>
    </row>
    <row r="133" spans="1:8" hidden="1" x14ac:dyDescent="0.25">
      <c r="A133" s="36">
        <f t="shared" si="3"/>
        <v>17</v>
      </c>
      <c r="B133" s="35"/>
      <c r="C133" s="39"/>
      <c r="D133" s="36"/>
      <c r="E133" s="36"/>
      <c r="F133" s="10"/>
      <c r="G133" s="38"/>
      <c r="H133" s="39"/>
    </row>
    <row r="134" spans="1:8" hidden="1" x14ac:dyDescent="0.25">
      <c r="A134" s="36">
        <f t="shared" si="3"/>
        <v>18</v>
      </c>
      <c r="B134" s="35"/>
      <c r="C134" s="39"/>
      <c r="D134" s="36"/>
      <c r="E134" s="36"/>
      <c r="F134" s="10"/>
      <c r="G134" s="38"/>
      <c r="H134" s="39"/>
    </row>
    <row r="135" spans="1:8" hidden="1" x14ac:dyDescent="0.25">
      <c r="A135" s="36">
        <f t="shared" si="3"/>
        <v>19</v>
      </c>
      <c r="B135" s="35"/>
      <c r="C135" s="39"/>
      <c r="D135" s="36"/>
      <c r="E135" s="36"/>
      <c r="F135" s="10"/>
      <c r="G135" s="38"/>
      <c r="H135" s="39"/>
    </row>
    <row r="136" spans="1:8" hidden="1" x14ac:dyDescent="0.25">
      <c r="A136" s="36">
        <f t="shared" si="3"/>
        <v>20</v>
      </c>
      <c r="B136" s="35"/>
      <c r="C136" s="39"/>
      <c r="D136" s="36"/>
      <c r="E136" s="37"/>
      <c r="F136" s="10"/>
      <c r="G136" s="38"/>
      <c r="H136" s="39"/>
    </row>
    <row r="137" spans="1:8" hidden="1" x14ac:dyDescent="0.25">
      <c r="A137" s="36">
        <f t="shared" si="3"/>
        <v>21</v>
      </c>
      <c r="B137" s="35"/>
      <c r="C137" s="39"/>
      <c r="D137" s="36"/>
      <c r="E137" s="36"/>
      <c r="F137" s="10"/>
      <c r="G137" s="38"/>
      <c r="H137" s="39"/>
    </row>
    <row r="138" spans="1:8" hidden="1" x14ac:dyDescent="0.25">
      <c r="A138" s="36">
        <f t="shared" si="3"/>
        <v>22</v>
      </c>
      <c r="B138" s="35"/>
      <c r="C138" s="39"/>
      <c r="D138" s="36"/>
      <c r="E138" s="36"/>
      <c r="F138" s="10"/>
      <c r="G138" s="38"/>
      <c r="H138" s="39"/>
    </row>
    <row r="139" spans="1:8" hidden="1" x14ac:dyDescent="0.25">
      <c r="A139" s="36">
        <f t="shared" si="3"/>
        <v>23</v>
      </c>
      <c r="B139" s="35"/>
      <c r="C139" s="39"/>
      <c r="D139" s="36"/>
      <c r="E139" s="36"/>
      <c r="F139" s="10"/>
      <c r="G139" s="38"/>
      <c r="H139" s="39"/>
    </row>
    <row r="140" spans="1:8" hidden="1" x14ac:dyDescent="0.25">
      <c r="A140" s="36">
        <f t="shared" si="3"/>
        <v>24</v>
      </c>
      <c r="B140" s="35"/>
      <c r="C140" s="39"/>
      <c r="D140" s="36"/>
      <c r="E140" s="36"/>
      <c r="F140" s="10"/>
      <c r="G140" s="38"/>
      <c r="H140" s="39"/>
    </row>
    <row r="141" spans="1:8" hidden="1" x14ac:dyDescent="0.25">
      <c r="A141" s="36">
        <f t="shared" si="3"/>
        <v>25</v>
      </c>
      <c r="B141" s="35"/>
      <c r="C141" s="39"/>
      <c r="D141" s="36"/>
      <c r="E141" s="36"/>
      <c r="F141" s="10"/>
      <c r="G141" s="38"/>
      <c r="H141" s="39"/>
    </row>
    <row r="142" spans="1:8" hidden="1" x14ac:dyDescent="0.25">
      <c r="A142" s="36">
        <f t="shared" si="3"/>
        <v>26</v>
      </c>
      <c r="B142" s="35"/>
      <c r="C142" s="39"/>
      <c r="D142" s="36"/>
      <c r="E142" s="36"/>
      <c r="F142" s="10"/>
      <c r="G142" s="38"/>
      <c r="H142" s="39"/>
    </row>
    <row r="143" spans="1:8" hidden="1" x14ac:dyDescent="0.25">
      <c r="A143" s="36">
        <f t="shared" si="3"/>
        <v>27</v>
      </c>
      <c r="B143" s="35"/>
      <c r="C143" s="39"/>
      <c r="D143" s="36"/>
      <c r="E143" s="36"/>
      <c r="F143" s="10"/>
      <c r="G143" s="38"/>
      <c r="H143" s="39"/>
    </row>
    <row r="144" spans="1:8" hidden="1" x14ac:dyDescent="0.25">
      <c r="A144" s="36">
        <f t="shared" si="3"/>
        <v>28</v>
      </c>
      <c r="B144" s="35"/>
      <c r="C144" s="39"/>
      <c r="D144" s="36"/>
      <c r="E144" s="36"/>
      <c r="F144" s="10"/>
      <c r="G144" s="38"/>
      <c r="H144" s="39"/>
    </row>
    <row r="145" spans="1:8" hidden="1" x14ac:dyDescent="0.25">
      <c r="A145" s="36">
        <f t="shared" si="3"/>
        <v>29</v>
      </c>
      <c r="B145" s="35"/>
      <c r="C145" s="39"/>
      <c r="D145" s="36"/>
      <c r="E145" s="36"/>
      <c r="F145" s="10"/>
      <c r="G145" s="38"/>
      <c r="H145" s="39"/>
    </row>
    <row r="146" spans="1:8" hidden="1" x14ac:dyDescent="0.25">
      <c r="A146" s="36">
        <f t="shared" si="3"/>
        <v>30</v>
      </c>
      <c r="B146" s="35"/>
      <c r="C146" s="39"/>
      <c r="D146" s="36"/>
      <c r="E146" s="36"/>
      <c r="F146" s="10"/>
      <c r="G146" s="38"/>
      <c r="H146" s="39"/>
    </row>
    <row r="147" spans="1:8" hidden="1" x14ac:dyDescent="0.25">
      <c r="A147" s="36">
        <f t="shared" si="3"/>
        <v>31</v>
      </c>
      <c r="B147" s="35"/>
      <c r="C147" s="39"/>
      <c r="D147" s="36"/>
      <c r="E147" s="36"/>
      <c r="F147" s="10"/>
      <c r="G147" s="38"/>
      <c r="H147" s="39"/>
    </row>
    <row r="148" spans="1:8" hidden="1" x14ac:dyDescent="0.25">
      <c r="A148" s="36">
        <f t="shared" si="3"/>
        <v>32</v>
      </c>
      <c r="B148" s="35"/>
      <c r="C148" s="39"/>
      <c r="D148" s="36"/>
      <c r="E148" s="36"/>
      <c r="F148" s="10"/>
      <c r="G148" s="38"/>
      <c r="H148" s="39"/>
    </row>
    <row r="149" spans="1:8" hidden="1" x14ac:dyDescent="0.25">
      <c r="A149" s="36">
        <f t="shared" si="3"/>
        <v>33</v>
      </c>
      <c r="B149" s="35"/>
      <c r="C149" s="39"/>
      <c r="D149" s="36"/>
      <c r="E149" s="36"/>
      <c r="F149" s="10"/>
      <c r="G149" s="38"/>
      <c r="H149" s="39"/>
    </row>
    <row r="150" spans="1:8" hidden="1" x14ac:dyDescent="0.25">
      <c r="A150" s="36">
        <f t="shared" ref="A150:A186" si="4">A149+1</f>
        <v>34</v>
      </c>
      <c r="B150" s="35"/>
      <c r="C150" s="39"/>
      <c r="D150" s="36"/>
      <c r="E150" s="36"/>
      <c r="F150" s="10"/>
      <c r="G150" s="38"/>
      <c r="H150" s="39"/>
    </row>
    <row r="151" spans="1:8" hidden="1" x14ac:dyDescent="0.25">
      <c r="A151" s="36">
        <f t="shared" si="4"/>
        <v>35</v>
      </c>
      <c r="B151" s="35"/>
      <c r="C151" s="39"/>
      <c r="D151" s="36"/>
      <c r="E151" s="36"/>
      <c r="F151" s="10"/>
      <c r="G151" s="38"/>
      <c r="H151" s="39"/>
    </row>
    <row r="152" spans="1:8" hidden="1" x14ac:dyDescent="0.25">
      <c r="A152" s="36">
        <f t="shared" si="4"/>
        <v>36</v>
      </c>
      <c r="B152" s="35"/>
      <c r="C152" s="39"/>
      <c r="D152" s="36"/>
      <c r="E152" s="36"/>
      <c r="F152" s="10"/>
      <c r="G152" s="38"/>
      <c r="H152" s="39"/>
    </row>
    <row r="153" spans="1:8" hidden="1" x14ac:dyDescent="0.25">
      <c r="A153" s="36">
        <f t="shared" si="4"/>
        <v>37</v>
      </c>
      <c r="B153" s="35"/>
      <c r="C153" s="39"/>
      <c r="D153" s="36"/>
      <c r="E153" s="36"/>
      <c r="F153" s="10"/>
      <c r="G153" s="38"/>
      <c r="H153" s="39"/>
    </row>
    <row r="154" spans="1:8" hidden="1" x14ac:dyDescent="0.25">
      <c r="A154" s="36">
        <f t="shared" si="4"/>
        <v>38</v>
      </c>
      <c r="B154" s="35"/>
      <c r="C154" s="39"/>
      <c r="D154" s="36"/>
      <c r="E154" s="36"/>
      <c r="F154" s="10"/>
      <c r="G154" s="38"/>
      <c r="H154" s="39"/>
    </row>
    <row r="155" spans="1:8" hidden="1" x14ac:dyDescent="0.25">
      <c r="A155" s="36">
        <f t="shared" si="4"/>
        <v>39</v>
      </c>
      <c r="B155" s="35"/>
      <c r="C155" s="39"/>
      <c r="D155" s="36"/>
      <c r="E155" s="36"/>
      <c r="F155" s="10"/>
      <c r="G155" s="38"/>
      <c r="H155" s="39"/>
    </row>
    <row r="156" spans="1:8" hidden="1" x14ac:dyDescent="0.25">
      <c r="A156" s="36">
        <f t="shared" si="4"/>
        <v>40</v>
      </c>
      <c r="B156" s="35"/>
      <c r="C156" s="39"/>
      <c r="D156" s="36"/>
      <c r="E156" s="36"/>
      <c r="F156" s="10"/>
      <c r="G156" s="38"/>
      <c r="H156" s="39"/>
    </row>
    <row r="157" spans="1:8" hidden="1" x14ac:dyDescent="0.25">
      <c r="A157" s="36">
        <f t="shared" si="4"/>
        <v>41</v>
      </c>
      <c r="B157" s="35"/>
      <c r="C157" s="39"/>
      <c r="D157" s="36"/>
      <c r="E157" s="36"/>
      <c r="F157" s="10"/>
      <c r="G157" s="38"/>
      <c r="H157" s="39"/>
    </row>
    <row r="158" spans="1:8" hidden="1" x14ac:dyDescent="0.25">
      <c r="A158" s="36">
        <f t="shared" si="4"/>
        <v>42</v>
      </c>
      <c r="B158" s="35"/>
      <c r="C158" s="39"/>
      <c r="D158" s="36"/>
      <c r="E158" s="36"/>
      <c r="F158" s="10"/>
      <c r="G158" s="38"/>
      <c r="H158" s="39"/>
    </row>
    <row r="159" spans="1:8" hidden="1" x14ac:dyDescent="0.25">
      <c r="A159" s="36">
        <f t="shared" si="4"/>
        <v>43</v>
      </c>
      <c r="B159" s="35"/>
      <c r="C159" s="39"/>
      <c r="D159" s="36"/>
      <c r="E159" s="36"/>
      <c r="F159" s="10"/>
      <c r="G159" s="38"/>
      <c r="H159" s="39"/>
    </row>
    <row r="160" spans="1:8" hidden="1" x14ac:dyDescent="0.25">
      <c r="A160" s="36">
        <f t="shared" si="4"/>
        <v>44</v>
      </c>
      <c r="B160" s="35"/>
      <c r="C160" s="39"/>
      <c r="D160" s="36"/>
      <c r="E160" s="36"/>
      <c r="F160" s="10"/>
      <c r="G160" s="38"/>
      <c r="H160" s="39"/>
    </row>
    <row r="161" spans="1:8" hidden="1" x14ac:dyDescent="0.25">
      <c r="A161" s="36">
        <f t="shared" si="4"/>
        <v>45</v>
      </c>
      <c r="B161" s="35"/>
      <c r="C161" s="39"/>
      <c r="D161" s="36"/>
      <c r="E161" s="36"/>
      <c r="F161" s="10"/>
      <c r="G161" s="38"/>
      <c r="H161" s="39"/>
    </row>
    <row r="162" spans="1:8" hidden="1" x14ac:dyDescent="0.25">
      <c r="A162" s="36">
        <f t="shared" si="4"/>
        <v>46</v>
      </c>
      <c r="B162" s="35"/>
      <c r="C162" s="39"/>
      <c r="D162" s="36"/>
      <c r="E162" s="36"/>
      <c r="F162" s="10"/>
      <c r="G162" s="38"/>
      <c r="H162" s="39"/>
    </row>
    <row r="163" spans="1:8" hidden="1" x14ac:dyDescent="0.25">
      <c r="A163" s="36">
        <f t="shared" si="4"/>
        <v>47</v>
      </c>
      <c r="B163" s="35"/>
      <c r="C163" s="39"/>
      <c r="D163" s="36"/>
      <c r="E163" s="36"/>
      <c r="F163" s="10"/>
      <c r="G163" s="38"/>
      <c r="H163" s="39"/>
    </row>
    <row r="164" spans="1:8" hidden="1" x14ac:dyDescent="0.25">
      <c r="A164" s="36">
        <f t="shared" si="4"/>
        <v>48</v>
      </c>
      <c r="B164" s="35"/>
      <c r="C164" s="39"/>
      <c r="D164" s="36"/>
      <c r="E164" s="36"/>
      <c r="F164" s="10"/>
      <c r="G164" s="38"/>
      <c r="H164" s="39"/>
    </row>
    <row r="165" spans="1:8" hidden="1" x14ac:dyDescent="0.25">
      <c r="A165" s="36">
        <f t="shared" si="4"/>
        <v>49</v>
      </c>
      <c r="B165" s="35"/>
      <c r="C165" s="39"/>
      <c r="D165" s="36"/>
      <c r="E165" s="36"/>
      <c r="F165" s="10"/>
      <c r="G165" s="38"/>
      <c r="H165" s="39"/>
    </row>
    <row r="166" spans="1:8" hidden="1" x14ac:dyDescent="0.25">
      <c r="A166" s="36">
        <f t="shared" si="4"/>
        <v>50</v>
      </c>
      <c r="B166" s="35"/>
      <c r="C166" s="39"/>
      <c r="D166" s="36"/>
      <c r="E166" s="36"/>
      <c r="F166" s="10"/>
      <c r="G166" s="38"/>
      <c r="H166" s="39"/>
    </row>
    <row r="167" spans="1:8" hidden="1" x14ac:dyDescent="0.25">
      <c r="A167" s="36">
        <f t="shared" si="4"/>
        <v>51</v>
      </c>
      <c r="B167" s="35"/>
      <c r="C167" s="39"/>
      <c r="D167" s="36"/>
      <c r="E167" s="36"/>
      <c r="F167" s="10"/>
      <c r="G167" s="38"/>
      <c r="H167" s="39"/>
    </row>
    <row r="168" spans="1:8" hidden="1" x14ac:dyDescent="0.25">
      <c r="A168" s="36">
        <f t="shared" si="4"/>
        <v>52</v>
      </c>
      <c r="B168" s="35"/>
      <c r="C168" s="39"/>
      <c r="D168" s="36"/>
      <c r="E168" s="36"/>
      <c r="F168" s="10"/>
      <c r="G168" s="38"/>
      <c r="H168" s="39"/>
    </row>
    <row r="169" spans="1:8" hidden="1" x14ac:dyDescent="0.25">
      <c r="A169" s="36">
        <f t="shared" si="4"/>
        <v>53</v>
      </c>
      <c r="B169" s="35"/>
      <c r="C169" s="39"/>
      <c r="D169" s="36"/>
      <c r="E169" s="36"/>
      <c r="F169" s="10"/>
      <c r="G169" s="38"/>
      <c r="H169" s="39"/>
    </row>
    <row r="170" spans="1:8" hidden="1" x14ac:dyDescent="0.25">
      <c r="A170" s="36">
        <f t="shared" si="4"/>
        <v>54</v>
      </c>
      <c r="B170" s="35"/>
      <c r="C170" s="39"/>
      <c r="D170" s="36"/>
      <c r="E170" s="36"/>
      <c r="F170" s="10"/>
      <c r="G170" s="38"/>
      <c r="H170" s="39"/>
    </row>
    <row r="171" spans="1:8" hidden="1" x14ac:dyDescent="0.25">
      <c r="A171" s="36">
        <f t="shared" si="4"/>
        <v>55</v>
      </c>
      <c r="B171" s="35"/>
      <c r="C171" s="39"/>
      <c r="D171" s="36"/>
      <c r="E171" s="36"/>
      <c r="F171" s="10"/>
      <c r="G171" s="38"/>
      <c r="H171" s="39"/>
    </row>
    <row r="172" spans="1:8" hidden="1" x14ac:dyDescent="0.25">
      <c r="A172" s="36">
        <f t="shared" si="4"/>
        <v>56</v>
      </c>
      <c r="B172" s="35"/>
      <c r="C172" s="39"/>
      <c r="D172" s="36"/>
      <c r="E172" s="36"/>
      <c r="F172" s="10"/>
      <c r="G172" s="38"/>
      <c r="H172" s="39"/>
    </row>
    <row r="173" spans="1:8" hidden="1" x14ac:dyDescent="0.25">
      <c r="A173" s="36">
        <f t="shared" si="4"/>
        <v>57</v>
      </c>
      <c r="B173" s="35"/>
      <c r="C173" s="39"/>
      <c r="D173" s="36"/>
      <c r="E173" s="36"/>
      <c r="F173" s="10"/>
      <c r="G173" s="38"/>
      <c r="H173" s="39"/>
    </row>
    <row r="174" spans="1:8" hidden="1" x14ac:dyDescent="0.25">
      <c r="A174" s="36">
        <f t="shared" si="4"/>
        <v>58</v>
      </c>
      <c r="B174" s="35"/>
      <c r="C174" s="39"/>
      <c r="D174" s="36"/>
      <c r="E174" s="36"/>
      <c r="F174" s="10"/>
      <c r="G174" s="38"/>
      <c r="H174" s="39"/>
    </row>
    <row r="175" spans="1:8" hidden="1" x14ac:dyDescent="0.25">
      <c r="A175" s="36">
        <f t="shared" si="4"/>
        <v>59</v>
      </c>
      <c r="B175" s="35"/>
      <c r="C175" s="39"/>
      <c r="D175" s="36"/>
      <c r="E175" s="36"/>
      <c r="F175" s="10"/>
      <c r="G175" s="38"/>
      <c r="H175" s="39"/>
    </row>
    <row r="176" spans="1:8" hidden="1" x14ac:dyDescent="0.25">
      <c r="A176" s="36">
        <f t="shared" si="4"/>
        <v>60</v>
      </c>
      <c r="B176" s="35"/>
      <c r="C176" s="39"/>
      <c r="D176" s="36"/>
      <c r="E176" s="36"/>
      <c r="F176" s="10"/>
      <c r="G176" s="38"/>
      <c r="H176" s="39"/>
    </row>
    <row r="177" spans="1:8" hidden="1" x14ac:dyDescent="0.25">
      <c r="A177" s="36">
        <f t="shared" si="4"/>
        <v>61</v>
      </c>
      <c r="B177" s="35"/>
      <c r="C177" s="39"/>
      <c r="D177" s="36"/>
      <c r="E177" s="37"/>
      <c r="F177" s="10"/>
      <c r="G177" s="38"/>
      <c r="H177" s="39"/>
    </row>
    <row r="178" spans="1:8" hidden="1" x14ac:dyDescent="0.25">
      <c r="A178" s="36">
        <f t="shared" si="4"/>
        <v>62</v>
      </c>
      <c r="B178" s="35"/>
      <c r="C178" s="39"/>
      <c r="D178" s="36"/>
      <c r="E178" s="36"/>
      <c r="F178" s="10"/>
      <c r="G178" s="38"/>
      <c r="H178" s="39"/>
    </row>
    <row r="179" spans="1:8" hidden="1" x14ac:dyDescent="0.25">
      <c r="A179" s="36">
        <f t="shared" si="4"/>
        <v>63</v>
      </c>
      <c r="B179" s="35"/>
      <c r="C179" s="39"/>
      <c r="D179" s="36"/>
      <c r="E179" s="36"/>
      <c r="F179" s="10"/>
      <c r="G179" s="38"/>
      <c r="H179" s="39"/>
    </row>
    <row r="180" spans="1:8" hidden="1" x14ac:dyDescent="0.25">
      <c r="A180" s="36">
        <f t="shared" si="4"/>
        <v>64</v>
      </c>
      <c r="B180" s="35"/>
      <c r="C180" s="39"/>
      <c r="D180" s="36"/>
      <c r="E180" s="36"/>
      <c r="F180" s="10"/>
      <c r="G180" s="38"/>
      <c r="H180" s="39"/>
    </row>
    <row r="181" spans="1:8" hidden="1" x14ac:dyDescent="0.25">
      <c r="A181" s="36">
        <f t="shared" si="4"/>
        <v>65</v>
      </c>
      <c r="B181" s="35"/>
      <c r="C181" s="39"/>
      <c r="D181" s="36"/>
      <c r="E181" s="36"/>
      <c r="F181" s="10"/>
      <c r="G181" s="38"/>
      <c r="H181" s="39"/>
    </row>
    <row r="182" spans="1:8" hidden="1" x14ac:dyDescent="0.25">
      <c r="A182" s="36">
        <f t="shared" si="4"/>
        <v>66</v>
      </c>
      <c r="B182" s="35"/>
      <c r="C182" s="39"/>
      <c r="D182" s="36"/>
      <c r="E182" s="36"/>
      <c r="F182" s="10"/>
      <c r="G182" s="38"/>
      <c r="H182" s="39"/>
    </row>
    <row r="183" spans="1:8" hidden="1" x14ac:dyDescent="0.25">
      <c r="A183" s="36">
        <f t="shared" si="4"/>
        <v>67</v>
      </c>
      <c r="B183" s="35"/>
      <c r="C183" s="39"/>
      <c r="D183" s="36"/>
      <c r="E183" s="36"/>
      <c r="F183" s="10"/>
      <c r="G183" s="38"/>
      <c r="H183" s="39"/>
    </row>
    <row r="184" spans="1:8" hidden="1" x14ac:dyDescent="0.25">
      <c r="A184" s="36">
        <f t="shared" si="4"/>
        <v>68</v>
      </c>
      <c r="B184" s="35"/>
      <c r="C184" s="39"/>
      <c r="D184" s="36"/>
      <c r="E184" s="36"/>
      <c r="F184" s="10"/>
      <c r="G184" s="38"/>
      <c r="H184" s="39"/>
    </row>
    <row r="185" spans="1:8" hidden="1" x14ac:dyDescent="0.25">
      <c r="A185" s="36">
        <f t="shared" si="4"/>
        <v>69</v>
      </c>
      <c r="B185" s="35"/>
      <c r="C185" s="39"/>
      <c r="D185" s="36"/>
      <c r="E185" s="36"/>
      <c r="F185" s="10"/>
      <c r="G185" s="38"/>
      <c r="H185" s="39"/>
    </row>
    <row r="186" spans="1:8" hidden="1" x14ac:dyDescent="0.25">
      <c r="A186" s="36">
        <f t="shared" si="4"/>
        <v>70</v>
      </c>
      <c r="B186" s="35"/>
      <c r="C186" s="39"/>
      <c r="D186" s="36"/>
      <c r="E186" s="36"/>
      <c r="F186" s="10"/>
      <c r="G186" s="40"/>
      <c r="H186" s="39"/>
    </row>
    <row r="187" spans="1:8" hidden="1" x14ac:dyDescent="0.25">
      <c r="A187" s="41"/>
      <c r="B187" s="24"/>
      <c r="C187" s="43"/>
      <c r="D187" s="44"/>
      <c r="E187" s="43"/>
      <c r="F187" s="43"/>
      <c r="G187" s="46"/>
      <c r="H187" s="39"/>
    </row>
    <row r="188" spans="1:8" hidden="1" x14ac:dyDescent="0.25">
      <c r="A188" s="48"/>
      <c r="B188" s="16"/>
      <c r="C188" s="49"/>
      <c r="D188" s="50"/>
      <c r="E188" s="49"/>
      <c r="F188" s="49"/>
      <c r="G188" s="48"/>
      <c r="H188" s="49"/>
    </row>
    <row r="189" spans="1:8" hidden="1" x14ac:dyDescent="0.25">
      <c r="A189" s="51">
        <v>1</v>
      </c>
      <c r="B189" s="52"/>
      <c r="C189" s="53"/>
      <c r="D189" s="55"/>
      <c r="E189" s="54"/>
      <c r="F189" s="54"/>
      <c r="G189" s="54"/>
      <c r="H189" s="49"/>
    </row>
    <row r="190" spans="1:8" hidden="1" x14ac:dyDescent="0.25">
      <c r="A190" s="48"/>
      <c r="B190" s="24"/>
      <c r="C190" s="49"/>
      <c r="D190" s="50"/>
      <c r="E190" s="49"/>
      <c r="F190" s="49"/>
      <c r="G190" s="25"/>
      <c r="H190" s="49"/>
    </row>
    <row r="191" spans="1:8" hidden="1" x14ac:dyDescent="0.25">
      <c r="A191" s="41"/>
      <c r="B191" s="4"/>
      <c r="C191" s="39"/>
      <c r="D191" s="42"/>
      <c r="E191" s="39"/>
      <c r="F191" s="39"/>
      <c r="G191" s="56"/>
      <c r="H191" s="39"/>
    </row>
    <row r="193" spans="1:9" ht="33" customHeight="1" x14ac:dyDescent="0.25">
      <c r="A193" s="169" t="s">
        <v>228</v>
      </c>
      <c r="B193" s="170"/>
      <c r="C193" s="170"/>
      <c r="D193" s="170"/>
      <c r="E193" s="170"/>
      <c r="F193" s="170"/>
      <c r="G193" s="170"/>
      <c r="H193" s="170"/>
      <c r="I193" s="1"/>
    </row>
    <row r="194" spans="1:9" ht="33" customHeight="1" x14ac:dyDescent="0.25">
      <c r="A194" s="167"/>
      <c r="B194" s="168"/>
      <c r="C194" s="168"/>
      <c r="D194" s="168"/>
      <c r="E194" s="168"/>
      <c r="F194" s="168"/>
      <c r="G194" s="168"/>
      <c r="H194" s="168"/>
      <c r="I194" s="1"/>
    </row>
    <row r="195" spans="1:9" ht="15.75" x14ac:dyDescent="0.25">
      <c r="A195" s="32"/>
      <c r="B195" s="21"/>
      <c r="C195" s="21"/>
      <c r="E195" s="21"/>
      <c r="F195" s="21"/>
      <c r="G195" s="47"/>
      <c r="H195" s="21"/>
      <c r="I195" s="1"/>
    </row>
    <row r="196" spans="1:9" ht="15.75" x14ac:dyDescent="0.25">
      <c r="A196" s="29"/>
      <c r="B196" s="182" t="s">
        <v>1480</v>
      </c>
      <c r="C196" s="182"/>
      <c r="D196" s="182"/>
      <c r="E196" s="182"/>
      <c r="F196" s="182"/>
      <c r="G196" s="182"/>
      <c r="H196" s="2"/>
      <c r="I196" s="1"/>
    </row>
    <row r="197" spans="1:9" ht="15.75" x14ac:dyDescent="0.25">
      <c r="A197" s="178"/>
      <c r="B197" s="178"/>
      <c r="C197" s="178"/>
      <c r="D197" s="178"/>
      <c r="E197" s="178"/>
      <c r="F197" s="178"/>
      <c r="G197" s="178"/>
      <c r="H197" s="178"/>
      <c r="I197" s="1"/>
    </row>
    <row r="198" spans="1:9" ht="15.75" x14ac:dyDescent="0.25">
      <c r="A198" s="178"/>
      <c r="B198" s="178"/>
      <c r="C198" s="178"/>
      <c r="D198" s="178"/>
      <c r="E198" s="178"/>
      <c r="F198" s="178"/>
      <c r="G198" s="178"/>
      <c r="H198" s="178"/>
      <c r="I198" s="1"/>
    </row>
    <row r="199" spans="1:9" ht="15.75" x14ac:dyDescent="0.25">
      <c r="A199" s="178"/>
      <c r="B199" s="178"/>
      <c r="C199" s="178"/>
      <c r="D199" s="178"/>
      <c r="E199" s="178"/>
      <c r="F199" s="178"/>
      <c r="G199" s="178"/>
      <c r="H199" s="178"/>
      <c r="I199" s="1"/>
    </row>
    <row r="200" spans="1:9" ht="15.75" x14ac:dyDescent="0.25">
      <c r="A200" s="178"/>
      <c r="B200" s="178"/>
      <c r="C200" s="178"/>
      <c r="D200" s="178"/>
      <c r="E200" s="178"/>
      <c r="F200" s="178"/>
      <c r="G200" s="178"/>
      <c r="H200" s="178"/>
      <c r="I200" s="1"/>
    </row>
    <row r="201" spans="1:9" ht="15.75" x14ac:dyDescent="0.25">
      <c r="A201" s="178"/>
      <c r="B201" s="178"/>
      <c r="C201" s="178"/>
      <c r="D201" s="178"/>
      <c r="E201" s="178"/>
      <c r="F201" s="178"/>
      <c r="G201" s="178"/>
      <c r="H201" s="178"/>
      <c r="I201" s="1"/>
    </row>
    <row r="202" spans="1:9" ht="15.75" x14ac:dyDescent="0.25">
      <c r="A202" s="178"/>
      <c r="B202" s="178"/>
      <c r="C202" s="178"/>
      <c r="D202" s="178"/>
      <c r="E202" s="178"/>
      <c r="F202" s="178"/>
      <c r="G202" s="178"/>
      <c r="H202" s="178"/>
      <c r="I202" s="1"/>
    </row>
    <row r="203" spans="1:9" ht="15.75" x14ac:dyDescent="0.25">
      <c r="A203" s="178"/>
      <c r="B203" s="178"/>
      <c r="C203" s="178"/>
      <c r="D203" s="178"/>
      <c r="E203" s="178"/>
      <c r="F203" s="178"/>
      <c r="G203" s="178"/>
      <c r="H203" s="178"/>
    </row>
  </sheetData>
  <mergeCells count="11">
    <mergeCell ref="B2:H2"/>
    <mergeCell ref="B3:H3"/>
    <mergeCell ref="A193:H193"/>
    <mergeCell ref="A203:H203"/>
    <mergeCell ref="A197:H197"/>
    <mergeCell ref="A198:H198"/>
    <mergeCell ref="A199:H199"/>
    <mergeCell ref="A200:H200"/>
    <mergeCell ref="A201:H201"/>
    <mergeCell ref="A202:H202"/>
    <mergeCell ref="B196:G196"/>
  </mergeCells>
  <phoneticPr fontId="24" type="noConversion"/>
  <pageMargins left="0.7" right="0.7" top="0.75" bottom="0.75" header="0.3" footer="0.3"/>
  <pageSetup paperSize="9" scale="75" orientation="portrait" r:id="rId1"/>
  <headerFooter alignWithMargins="0"/>
  <rowBreaks count="1" manualBreakCount="1">
    <brk id="194" max="7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9"/>
  <sheetViews>
    <sheetView topLeftCell="A31" zoomScaleNormal="100" workbookViewId="0">
      <selection activeCell="B212" sqref="B212:G212"/>
    </sheetView>
  </sheetViews>
  <sheetFormatPr defaultRowHeight="15" x14ac:dyDescent="0.25"/>
  <cols>
    <col min="1" max="1" width="5.42578125" style="22" customWidth="1"/>
    <col min="2" max="2" width="35.5703125" customWidth="1"/>
    <col min="3" max="3" width="8.140625" customWidth="1"/>
    <col min="4" max="4" width="10.85546875" style="21" customWidth="1"/>
    <col min="5" max="5" width="7.42578125" customWidth="1"/>
    <col min="6" max="6" width="7.85546875" customWidth="1"/>
    <col min="7" max="7" width="13.28515625" style="22" customWidth="1"/>
    <col min="8" max="8" width="14" customWidth="1"/>
    <col min="9" max="9" width="16.140625" customWidth="1"/>
  </cols>
  <sheetData>
    <row r="1" spans="1:9" ht="15.75" x14ac:dyDescent="0.25">
      <c r="H1" s="97" t="s">
        <v>25</v>
      </c>
    </row>
    <row r="2" spans="1:9" ht="15.75" x14ac:dyDescent="0.25">
      <c r="A2" s="23"/>
      <c r="B2" s="172" t="s">
        <v>242</v>
      </c>
      <c r="C2" s="172"/>
      <c r="D2" s="172"/>
      <c r="E2" s="172"/>
      <c r="F2" s="172"/>
      <c r="G2" s="172"/>
      <c r="H2" s="172"/>
      <c r="I2" s="131"/>
    </row>
    <row r="3" spans="1:9" ht="33" customHeight="1" x14ac:dyDescent="0.25">
      <c r="A3" s="23"/>
      <c r="B3" s="177" t="s">
        <v>1443</v>
      </c>
      <c r="C3" s="177"/>
      <c r="D3" s="177"/>
      <c r="E3" s="177"/>
      <c r="F3" s="177"/>
      <c r="G3" s="177"/>
      <c r="H3" s="177"/>
      <c r="I3" s="131"/>
    </row>
    <row r="4" spans="1:9" ht="14.25" customHeight="1" x14ac:dyDescent="0.25">
      <c r="A4" s="29"/>
      <c r="B4" s="2"/>
      <c r="C4" s="2"/>
      <c r="D4" s="5"/>
      <c r="E4" s="2"/>
      <c r="F4" s="2"/>
      <c r="G4" s="29"/>
      <c r="H4" s="2"/>
      <c r="I4" s="1"/>
    </row>
    <row r="5" spans="1:9" ht="39" customHeight="1" x14ac:dyDescent="0.25">
      <c r="A5" s="6" t="s">
        <v>1327</v>
      </c>
      <c r="B5" s="6" t="s">
        <v>1328</v>
      </c>
      <c r="C5" s="6" t="s">
        <v>1341</v>
      </c>
      <c r="D5" s="6" t="s">
        <v>1333</v>
      </c>
      <c r="E5" s="6" t="s">
        <v>1329</v>
      </c>
      <c r="F5" s="6" t="s">
        <v>1330</v>
      </c>
      <c r="G5" s="6" t="s">
        <v>1331</v>
      </c>
      <c r="H5" s="6" t="s">
        <v>417</v>
      </c>
      <c r="I5" s="7"/>
    </row>
    <row r="6" spans="1:9" ht="15.75" x14ac:dyDescent="0.25">
      <c r="A6" s="30"/>
      <c r="B6" s="68" t="s">
        <v>1</v>
      </c>
      <c r="C6" s="30"/>
      <c r="D6" s="58"/>
      <c r="E6" s="30"/>
      <c r="F6" s="30"/>
      <c r="G6" s="30"/>
      <c r="H6" s="30"/>
      <c r="I6" s="1"/>
    </row>
    <row r="7" spans="1:9" ht="96" customHeight="1" x14ac:dyDescent="0.25">
      <c r="A7" s="72">
        <v>1</v>
      </c>
      <c r="B7" s="26" t="s">
        <v>395</v>
      </c>
      <c r="C7" s="76">
        <v>2017</v>
      </c>
      <c r="D7" s="77"/>
      <c r="E7" s="72" t="s">
        <v>1390</v>
      </c>
      <c r="F7" s="72">
        <v>1</v>
      </c>
      <c r="G7" s="73">
        <v>24736</v>
      </c>
      <c r="H7" s="73"/>
      <c r="I7" s="98"/>
    </row>
    <row r="8" spans="1:9" ht="101.25" customHeight="1" x14ac:dyDescent="0.25">
      <c r="A8" s="72">
        <v>2</v>
      </c>
      <c r="B8" s="26" t="s">
        <v>396</v>
      </c>
      <c r="C8" s="76">
        <v>2017</v>
      </c>
      <c r="D8" s="77"/>
      <c r="E8" s="72" t="s">
        <v>1390</v>
      </c>
      <c r="F8" s="72">
        <v>1</v>
      </c>
      <c r="G8" s="73">
        <v>12150</v>
      </c>
      <c r="H8" s="73"/>
      <c r="I8" s="98"/>
    </row>
    <row r="9" spans="1:9" ht="86.25" customHeight="1" x14ac:dyDescent="0.25">
      <c r="A9" s="72">
        <v>3</v>
      </c>
      <c r="B9" s="35" t="s">
        <v>397</v>
      </c>
      <c r="C9" s="76">
        <v>2014</v>
      </c>
      <c r="D9" s="77"/>
      <c r="E9" s="72" t="s">
        <v>1390</v>
      </c>
      <c r="F9" s="72">
        <v>1</v>
      </c>
      <c r="G9" s="73">
        <v>12227</v>
      </c>
      <c r="H9" s="73"/>
      <c r="I9" s="98"/>
    </row>
    <row r="10" spans="1:9" ht="63" customHeight="1" x14ac:dyDescent="0.25">
      <c r="A10" s="72">
        <v>4</v>
      </c>
      <c r="B10" s="35" t="s">
        <v>398</v>
      </c>
      <c r="C10" s="76">
        <v>2015</v>
      </c>
      <c r="D10" s="77"/>
      <c r="E10" s="72" t="s">
        <v>1390</v>
      </c>
      <c r="F10" s="72">
        <v>1</v>
      </c>
      <c r="G10" s="73">
        <v>62624.01</v>
      </c>
      <c r="H10" s="73"/>
      <c r="I10" s="98"/>
    </row>
    <row r="11" spans="1:9" ht="89.25" customHeight="1" x14ac:dyDescent="0.25">
      <c r="A11" s="72">
        <v>5</v>
      </c>
      <c r="B11" s="35" t="s">
        <v>399</v>
      </c>
      <c r="C11" s="76">
        <v>2016</v>
      </c>
      <c r="D11" s="77"/>
      <c r="E11" s="72" t="s">
        <v>1390</v>
      </c>
      <c r="F11" s="72">
        <v>1</v>
      </c>
      <c r="G11" s="73">
        <v>39498</v>
      </c>
      <c r="H11" s="73"/>
      <c r="I11" s="98"/>
    </row>
    <row r="12" spans="1:9" ht="98.25" customHeight="1" x14ac:dyDescent="0.25">
      <c r="A12" s="72">
        <v>6</v>
      </c>
      <c r="B12" s="35" t="s">
        <v>400</v>
      </c>
      <c r="C12" s="76">
        <v>2020</v>
      </c>
      <c r="D12" s="77"/>
      <c r="E12" s="72" t="s">
        <v>1390</v>
      </c>
      <c r="F12" s="72">
        <v>1</v>
      </c>
      <c r="G12" s="73">
        <v>6000</v>
      </c>
      <c r="H12" s="73"/>
      <c r="I12" s="98"/>
    </row>
    <row r="13" spans="1:9" ht="96.75" customHeight="1" x14ac:dyDescent="0.25">
      <c r="A13" s="72">
        <v>7</v>
      </c>
      <c r="B13" s="35" t="s">
        <v>401</v>
      </c>
      <c r="C13" s="76">
        <v>2016</v>
      </c>
      <c r="D13" s="77"/>
      <c r="E13" s="72" t="s">
        <v>1390</v>
      </c>
      <c r="F13" s="72">
        <v>1</v>
      </c>
      <c r="G13" s="73">
        <v>2500</v>
      </c>
      <c r="H13" s="73"/>
      <c r="I13" s="98"/>
    </row>
    <row r="14" spans="1:9" ht="93" customHeight="1" x14ac:dyDescent="0.25">
      <c r="A14" s="72">
        <v>8</v>
      </c>
      <c r="B14" s="35" t="s">
        <v>402</v>
      </c>
      <c r="C14" s="76">
        <v>2019</v>
      </c>
      <c r="D14" s="77"/>
      <c r="E14" s="72" t="s">
        <v>1390</v>
      </c>
      <c r="F14" s="72">
        <v>1</v>
      </c>
      <c r="G14" s="73">
        <v>2500</v>
      </c>
      <c r="H14" s="73"/>
      <c r="I14" s="98"/>
    </row>
    <row r="15" spans="1:9" ht="89.25" customHeight="1" x14ac:dyDescent="0.25">
      <c r="A15" s="72">
        <v>9</v>
      </c>
      <c r="B15" s="35" t="s">
        <v>403</v>
      </c>
      <c r="C15" s="76">
        <v>2019</v>
      </c>
      <c r="D15" s="77"/>
      <c r="E15" s="72" t="s">
        <v>1390</v>
      </c>
      <c r="F15" s="72">
        <v>1</v>
      </c>
      <c r="G15" s="73">
        <v>2500</v>
      </c>
      <c r="H15" s="73"/>
      <c r="I15" s="98"/>
    </row>
    <row r="16" spans="1:9" ht="86.25" customHeight="1" x14ac:dyDescent="0.25">
      <c r="A16" s="72">
        <v>10</v>
      </c>
      <c r="B16" s="35" t="s">
        <v>404</v>
      </c>
      <c r="C16" s="76">
        <v>2019</v>
      </c>
      <c r="D16" s="77"/>
      <c r="E16" s="72" t="s">
        <v>1390</v>
      </c>
      <c r="F16" s="72">
        <v>1</v>
      </c>
      <c r="G16" s="73">
        <v>2500</v>
      </c>
      <c r="H16" s="73"/>
      <c r="I16" s="98"/>
    </row>
    <row r="17" spans="1:9" ht="95.25" customHeight="1" x14ac:dyDescent="0.25">
      <c r="A17" s="72">
        <v>11</v>
      </c>
      <c r="B17" s="35" t="s">
        <v>405</v>
      </c>
      <c r="C17" s="76">
        <v>2020</v>
      </c>
      <c r="D17" s="77"/>
      <c r="E17" s="72" t="s">
        <v>1390</v>
      </c>
      <c r="F17" s="72">
        <v>1</v>
      </c>
      <c r="G17" s="73">
        <v>14640</v>
      </c>
      <c r="H17" s="73"/>
      <c r="I17" s="98"/>
    </row>
    <row r="18" spans="1:9" ht="90" customHeight="1" x14ac:dyDescent="0.25">
      <c r="A18" s="72">
        <v>12</v>
      </c>
      <c r="B18" s="35" t="s">
        <v>406</v>
      </c>
      <c r="C18" s="76">
        <v>2016</v>
      </c>
      <c r="D18" s="77"/>
      <c r="E18" s="72" t="s">
        <v>1390</v>
      </c>
      <c r="F18" s="72">
        <v>1</v>
      </c>
      <c r="G18" s="73">
        <v>2500</v>
      </c>
      <c r="H18" s="73"/>
      <c r="I18" s="98"/>
    </row>
    <row r="19" spans="1:9" ht="20.25" customHeight="1" x14ac:dyDescent="0.25">
      <c r="A19" s="72"/>
      <c r="B19" s="60" t="s">
        <v>13</v>
      </c>
      <c r="C19" s="76"/>
      <c r="D19" s="77"/>
      <c r="E19" s="72"/>
      <c r="F19" s="68">
        <f>SUM(F7:F18)</f>
        <v>12</v>
      </c>
      <c r="G19" s="71">
        <f>SUM(G7:G18)</f>
        <v>184375.01</v>
      </c>
      <c r="H19" s="73"/>
      <c r="I19" s="98"/>
    </row>
    <row r="20" spans="1:9" ht="20.25" customHeight="1" x14ac:dyDescent="0.25">
      <c r="A20" s="72"/>
      <c r="B20" s="66" t="s">
        <v>1335</v>
      </c>
      <c r="C20" s="76"/>
      <c r="D20" s="77"/>
      <c r="E20" s="72"/>
      <c r="F20" s="68"/>
      <c r="G20" s="71"/>
      <c r="H20" s="73"/>
      <c r="I20" s="98"/>
    </row>
    <row r="21" spans="1:9" ht="18" customHeight="1" x14ac:dyDescent="0.25">
      <c r="A21" s="72">
        <v>13</v>
      </c>
      <c r="B21" s="35" t="s">
        <v>416</v>
      </c>
      <c r="C21" s="76">
        <v>2015</v>
      </c>
      <c r="D21" s="77">
        <v>10420059</v>
      </c>
      <c r="E21" s="72" t="s">
        <v>1390</v>
      </c>
      <c r="F21" s="72">
        <v>1</v>
      </c>
      <c r="G21" s="73">
        <v>12880</v>
      </c>
      <c r="H21" s="73">
        <v>6741</v>
      </c>
      <c r="I21" s="98"/>
    </row>
    <row r="22" spans="1:9" ht="15.75" customHeight="1" x14ac:dyDescent="0.25">
      <c r="A22" s="72">
        <v>14</v>
      </c>
      <c r="B22" s="35" t="s">
        <v>418</v>
      </c>
      <c r="C22" s="76">
        <v>2015</v>
      </c>
      <c r="D22" s="77">
        <v>10420061</v>
      </c>
      <c r="E22" s="72" t="s">
        <v>1390</v>
      </c>
      <c r="F22" s="72">
        <v>1</v>
      </c>
      <c r="G22" s="73">
        <v>3700</v>
      </c>
      <c r="H22" s="73">
        <v>1953</v>
      </c>
      <c r="I22" s="98"/>
    </row>
    <row r="23" spans="1:9" ht="15.75" customHeight="1" x14ac:dyDescent="0.25">
      <c r="A23" s="72"/>
      <c r="B23" s="62" t="s">
        <v>419</v>
      </c>
      <c r="C23" s="76"/>
      <c r="D23" s="77"/>
      <c r="E23" s="72"/>
      <c r="F23" s="72"/>
      <c r="G23" s="71">
        <f>SUM(G21:G22)</f>
        <v>16580</v>
      </c>
      <c r="H23" s="71">
        <f>SUM(H21:H22)</f>
        <v>8694</v>
      </c>
      <c r="I23" s="98"/>
    </row>
    <row r="24" spans="1:9" ht="15.75" customHeight="1" x14ac:dyDescent="0.25">
      <c r="A24" s="72"/>
      <c r="B24" s="66" t="s">
        <v>1336</v>
      </c>
      <c r="C24" s="76"/>
      <c r="D24" s="77"/>
      <c r="E24" s="72"/>
      <c r="F24" s="72"/>
      <c r="G24" s="71"/>
      <c r="H24" s="71"/>
      <c r="I24" s="98"/>
    </row>
    <row r="25" spans="1:9" ht="15.75" customHeight="1" x14ac:dyDescent="0.25">
      <c r="A25" s="72">
        <v>15</v>
      </c>
      <c r="B25" s="35" t="s">
        <v>420</v>
      </c>
      <c r="C25" s="76">
        <v>2014</v>
      </c>
      <c r="D25" s="77">
        <v>10620065</v>
      </c>
      <c r="E25" s="72" t="s">
        <v>1390</v>
      </c>
      <c r="F25" s="72">
        <v>1</v>
      </c>
      <c r="G25" s="73">
        <v>4485</v>
      </c>
      <c r="H25" s="73">
        <v>3002</v>
      </c>
      <c r="I25" s="98"/>
    </row>
    <row r="26" spans="1:9" ht="15.75" customHeight="1" x14ac:dyDescent="0.25">
      <c r="A26" s="72"/>
      <c r="B26" s="35" t="s">
        <v>212</v>
      </c>
      <c r="C26" s="76"/>
      <c r="D26" s="77"/>
      <c r="E26" s="72"/>
      <c r="F26" s="72"/>
      <c r="G26" s="71">
        <v>4485</v>
      </c>
      <c r="H26" s="71">
        <v>3002</v>
      </c>
      <c r="I26" s="98"/>
    </row>
    <row r="27" spans="1:9" ht="15.75" customHeight="1" x14ac:dyDescent="0.25">
      <c r="A27" s="72"/>
      <c r="B27" s="66" t="s">
        <v>1412</v>
      </c>
      <c r="C27" s="76"/>
      <c r="D27" s="77"/>
      <c r="E27" s="72"/>
      <c r="F27" s="72"/>
      <c r="G27" s="71"/>
      <c r="H27" s="71"/>
      <c r="I27" s="98"/>
    </row>
    <row r="28" spans="1:9" ht="15.75" customHeight="1" x14ac:dyDescent="0.25">
      <c r="A28" s="72">
        <v>16</v>
      </c>
      <c r="B28" s="35" t="s">
        <v>1399</v>
      </c>
      <c r="C28" s="76">
        <v>2012</v>
      </c>
      <c r="D28" s="77"/>
      <c r="E28" s="72" t="s">
        <v>1334</v>
      </c>
      <c r="F28" s="72">
        <v>1</v>
      </c>
      <c r="G28" s="71">
        <v>160.58000000000001</v>
      </c>
      <c r="H28" s="71"/>
      <c r="I28" s="98"/>
    </row>
    <row r="29" spans="1:9" ht="15.75" customHeight="1" x14ac:dyDescent="0.25">
      <c r="A29" s="72">
        <v>17</v>
      </c>
      <c r="B29" s="35" t="s">
        <v>1431</v>
      </c>
      <c r="C29" s="76">
        <v>2007</v>
      </c>
      <c r="D29" s="77"/>
      <c r="E29" s="72" t="s">
        <v>1334</v>
      </c>
      <c r="F29" s="72">
        <v>2</v>
      </c>
      <c r="G29" s="71">
        <v>100</v>
      </c>
      <c r="H29" s="71"/>
      <c r="I29" s="98"/>
    </row>
    <row r="30" spans="1:9" ht="15.75" customHeight="1" x14ac:dyDescent="0.25">
      <c r="A30" s="72"/>
      <c r="B30" s="62" t="s">
        <v>424</v>
      </c>
      <c r="C30" s="76"/>
      <c r="D30" s="77"/>
      <c r="E30" s="72"/>
      <c r="F30" s="72"/>
      <c r="G30" s="71">
        <v>260.58</v>
      </c>
      <c r="H30" s="71"/>
      <c r="I30" s="98"/>
    </row>
    <row r="31" spans="1:9" ht="15.75" customHeight="1" x14ac:dyDescent="0.25">
      <c r="A31" s="72"/>
      <c r="B31" s="62"/>
      <c r="C31" s="76"/>
      <c r="D31" s="77"/>
      <c r="E31" s="72"/>
      <c r="F31" s="72"/>
      <c r="G31" s="71"/>
      <c r="H31" s="71"/>
      <c r="I31" s="98"/>
    </row>
    <row r="32" spans="1:9" ht="15.75" customHeight="1" x14ac:dyDescent="0.25">
      <c r="A32" s="72"/>
      <c r="B32" s="60" t="s">
        <v>12</v>
      </c>
      <c r="C32" s="25"/>
      <c r="D32" s="79"/>
      <c r="E32" s="80"/>
      <c r="F32" s="68">
        <f>SUM(F19)</f>
        <v>12</v>
      </c>
      <c r="G32" s="71">
        <f>SUM(G19+G23+G26+G30)</f>
        <v>205700.59</v>
      </c>
      <c r="H32" s="71">
        <f>SUM(H23+H26+H30)</f>
        <v>11696</v>
      </c>
      <c r="I32" s="69"/>
    </row>
    <row r="33" spans="1:9" ht="15.75" hidden="1" customHeight="1" x14ac:dyDescent="0.25">
      <c r="A33" s="10">
        <v>12</v>
      </c>
      <c r="B33" s="26"/>
      <c r="C33" s="8"/>
      <c r="D33" s="6"/>
      <c r="E33" s="10"/>
      <c r="F33" s="10"/>
      <c r="G33" s="15"/>
      <c r="H33" s="11"/>
      <c r="I33" s="1"/>
    </row>
    <row r="34" spans="1:9" ht="15.75" hidden="1" customHeight="1" x14ac:dyDescent="0.25">
      <c r="A34" s="10">
        <v>13</v>
      </c>
      <c r="B34" s="26"/>
      <c r="C34" s="8"/>
      <c r="D34" s="6"/>
      <c r="E34" s="10"/>
      <c r="F34" s="10"/>
      <c r="G34" s="15"/>
      <c r="H34" s="11"/>
      <c r="I34" s="1"/>
    </row>
    <row r="35" spans="1:9" ht="15.75" hidden="1" customHeight="1" x14ac:dyDescent="0.25">
      <c r="A35" s="10">
        <v>14</v>
      </c>
      <c r="B35" s="26"/>
      <c r="C35" s="8"/>
      <c r="D35" s="6"/>
      <c r="E35" s="10"/>
      <c r="F35" s="10"/>
      <c r="G35" s="15"/>
      <c r="H35" s="11"/>
      <c r="I35" s="1"/>
    </row>
    <row r="36" spans="1:9" ht="15.75" hidden="1" customHeight="1" x14ac:dyDescent="0.25">
      <c r="A36" s="10">
        <v>15</v>
      </c>
      <c r="B36" s="26"/>
      <c r="C36" s="8"/>
      <c r="D36" s="6"/>
      <c r="E36" s="10"/>
      <c r="F36" s="10"/>
      <c r="G36" s="15"/>
      <c r="H36" s="11"/>
      <c r="I36" s="1"/>
    </row>
    <row r="37" spans="1:9" ht="15.75" hidden="1" customHeight="1" x14ac:dyDescent="0.25">
      <c r="A37" s="10">
        <v>16</v>
      </c>
      <c r="B37" s="26"/>
      <c r="C37" s="8"/>
      <c r="D37" s="6"/>
      <c r="E37" s="10"/>
      <c r="F37" s="10"/>
      <c r="G37" s="15"/>
      <c r="H37" s="11"/>
      <c r="I37" s="1"/>
    </row>
    <row r="38" spans="1:9" ht="15.75" hidden="1" customHeight="1" x14ac:dyDescent="0.25">
      <c r="A38" s="10"/>
      <c r="B38" s="12"/>
      <c r="C38" s="8"/>
      <c r="D38" s="6"/>
      <c r="E38" s="10"/>
      <c r="F38" s="10"/>
      <c r="G38" s="45"/>
      <c r="H38" s="27"/>
      <c r="I38" s="1"/>
    </row>
    <row r="39" spans="1:9" ht="15.75" hidden="1" customHeight="1" x14ac:dyDescent="0.25">
      <c r="A39" s="10"/>
      <c r="B39" s="26"/>
      <c r="C39" s="8"/>
      <c r="D39" s="6"/>
      <c r="E39" s="10"/>
      <c r="F39" s="10"/>
      <c r="G39" s="15"/>
      <c r="H39" s="11"/>
      <c r="I39" s="1"/>
    </row>
    <row r="40" spans="1:9" ht="15.75" hidden="1" customHeight="1" x14ac:dyDescent="0.25">
      <c r="A40" s="10"/>
      <c r="B40" s="9"/>
      <c r="C40" s="8"/>
      <c r="D40" s="6"/>
      <c r="E40" s="10"/>
      <c r="F40" s="10"/>
      <c r="G40" s="15"/>
      <c r="H40" s="11"/>
      <c r="I40" s="1"/>
    </row>
    <row r="41" spans="1:9" ht="17.25" hidden="1" customHeight="1" x14ac:dyDescent="0.25">
      <c r="A41" s="10">
        <v>1</v>
      </c>
      <c r="B41" s="26"/>
      <c r="C41" s="8"/>
      <c r="D41" s="6"/>
      <c r="E41" s="10"/>
      <c r="F41" s="10"/>
      <c r="G41" s="15"/>
      <c r="H41" s="11"/>
      <c r="I41" s="1"/>
    </row>
    <row r="42" spans="1:9" ht="15.75" hidden="1" x14ac:dyDescent="0.25">
      <c r="A42" s="10">
        <f t="shared" ref="A42:A48" si="0">A41+1</f>
        <v>2</v>
      </c>
      <c r="B42" s="26"/>
      <c r="C42" s="8"/>
      <c r="D42" s="6"/>
      <c r="E42" s="10"/>
      <c r="F42" s="10"/>
      <c r="G42" s="15"/>
      <c r="H42" s="11"/>
      <c r="I42" s="1"/>
    </row>
    <row r="43" spans="1:9" ht="15.75" hidden="1" x14ac:dyDescent="0.25">
      <c r="A43" s="10">
        <f t="shared" si="0"/>
        <v>3</v>
      </c>
      <c r="B43" s="26"/>
      <c r="C43" s="8"/>
      <c r="D43" s="6"/>
      <c r="E43" s="10"/>
      <c r="F43" s="10"/>
      <c r="G43" s="15"/>
      <c r="H43" s="11"/>
      <c r="I43" s="1"/>
    </row>
    <row r="44" spans="1:9" ht="15.75" hidden="1" x14ac:dyDescent="0.25">
      <c r="A44" s="10">
        <f t="shared" si="0"/>
        <v>4</v>
      </c>
      <c r="B44" s="26"/>
      <c r="C44" s="8"/>
      <c r="D44" s="6"/>
      <c r="E44" s="10"/>
      <c r="F44" s="10"/>
      <c r="G44" s="15"/>
      <c r="H44" s="11"/>
      <c r="I44" s="1"/>
    </row>
    <row r="45" spans="1:9" ht="15.75" hidden="1" x14ac:dyDescent="0.25">
      <c r="A45" s="10">
        <f t="shared" si="0"/>
        <v>5</v>
      </c>
      <c r="B45" s="26"/>
      <c r="C45" s="8"/>
      <c r="D45" s="6"/>
      <c r="E45" s="10"/>
      <c r="F45" s="10"/>
      <c r="G45" s="15"/>
      <c r="H45" s="11"/>
      <c r="I45" s="1"/>
    </row>
    <row r="46" spans="1:9" ht="21" hidden="1" customHeight="1" x14ac:dyDescent="0.25">
      <c r="A46" s="10">
        <f t="shared" si="0"/>
        <v>6</v>
      </c>
      <c r="B46" s="26"/>
      <c r="C46" s="8"/>
      <c r="D46" s="6"/>
      <c r="E46" s="10"/>
      <c r="F46" s="10"/>
      <c r="G46" s="15"/>
      <c r="H46" s="11"/>
      <c r="I46" s="1"/>
    </row>
    <row r="47" spans="1:9" ht="21" hidden="1" customHeight="1" x14ac:dyDescent="0.25">
      <c r="A47" s="10">
        <f t="shared" si="0"/>
        <v>7</v>
      </c>
      <c r="B47" s="26"/>
      <c r="C47" s="8"/>
      <c r="D47" s="6"/>
      <c r="E47" s="10"/>
      <c r="F47" s="10"/>
      <c r="G47" s="15"/>
      <c r="H47" s="11"/>
      <c r="I47" s="1"/>
    </row>
    <row r="48" spans="1:9" ht="21" hidden="1" customHeight="1" x14ac:dyDescent="0.25">
      <c r="A48" s="10">
        <f t="shared" si="0"/>
        <v>8</v>
      </c>
      <c r="B48" s="26"/>
      <c r="C48" s="8"/>
      <c r="D48" s="6"/>
      <c r="E48" s="10"/>
      <c r="F48" s="10"/>
      <c r="G48" s="15"/>
      <c r="H48" s="11"/>
      <c r="I48" s="1"/>
    </row>
    <row r="49" spans="1:9" ht="21" hidden="1" customHeight="1" x14ac:dyDescent="0.25">
      <c r="A49" s="10">
        <v>3</v>
      </c>
      <c r="B49" s="26"/>
      <c r="C49" s="8"/>
      <c r="D49" s="6"/>
      <c r="E49" s="10"/>
      <c r="F49" s="10"/>
      <c r="G49" s="15"/>
      <c r="H49" s="11"/>
      <c r="I49" s="1"/>
    </row>
    <row r="50" spans="1:9" ht="21" hidden="1" customHeight="1" x14ac:dyDescent="0.25">
      <c r="A50" s="10">
        <v>4</v>
      </c>
      <c r="B50" s="26"/>
      <c r="C50" s="8"/>
      <c r="D50" s="6"/>
      <c r="E50" s="10"/>
      <c r="F50" s="10"/>
      <c r="G50" s="15"/>
      <c r="H50" s="11"/>
      <c r="I50" s="1"/>
    </row>
    <row r="51" spans="1:9" ht="21" hidden="1" customHeight="1" x14ac:dyDescent="0.25">
      <c r="A51" s="10">
        <v>5</v>
      </c>
      <c r="B51" s="26"/>
      <c r="C51" s="8"/>
      <c r="D51" s="6"/>
      <c r="E51" s="10"/>
      <c r="F51" s="10"/>
      <c r="G51" s="15"/>
      <c r="H51" s="11"/>
      <c r="I51" s="1"/>
    </row>
    <row r="52" spans="1:9" ht="21" hidden="1" customHeight="1" x14ac:dyDescent="0.25">
      <c r="A52" s="10">
        <v>6</v>
      </c>
      <c r="B52" s="26"/>
      <c r="C52" s="8"/>
      <c r="D52" s="6"/>
      <c r="E52" s="10"/>
      <c r="F52" s="10"/>
      <c r="G52" s="15"/>
      <c r="H52" s="11"/>
      <c r="I52" s="1"/>
    </row>
    <row r="53" spans="1:9" ht="21" hidden="1" customHeight="1" x14ac:dyDescent="0.25">
      <c r="A53" s="10">
        <v>7</v>
      </c>
      <c r="B53" s="26"/>
      <c r="C53" s="8"/>
      <c r="D53" s="6"/>
      <c r="E53" s="10"/>
      <c r="F53" s="10"/>
      <c r="G53" s="15"/>
      <c r="H53" s="11"/>
      <c r="I53" s="1"/>
    </row>
    <row r="54" spans="1:9" ht="21" hidden="1" customHeight="1" x14ac:dyDescent="0.25">
      <c r="A54" s="10">
        <v>8</v>
      </c>
      <c r="B54" s="26"/>
      <c r="C54" s="8"/>
      <c r="D54" s="6"/>
      <c r="E54" s="10"/>
      <c r="F54" s="10"/>
      <c r="G54" s="15"/>
      <c r="H54" s="11"/>
      <c r="I54" s="1"/>
    </row>
    <row r="55" spans="1:9" ht="21" hidden="1" customHeight="1" x14ac:dyDescent="0.25">
      <c r="A55" s="10">
        <v>9</v>
      </c>
      <c r="B55" s="26"/>
      <c r="C55" s="8"/>
      <c r="D55" s="6"/>
      <c r="E55" s="10"/>
      <c r="F55" s="10"/>
      <c r="G55" s="15"/>
      <c r="H55" s="11"/>
      <c r="I55" s="1"/>
    </row>
    <row r="56" spans="1:9" ht="15.75" hidden="1" x14ac:dyDescent="0.25">
      <c r="A56" s="30"/>
      <c r="B56" s="12"/>
      <c r="C56" s="8"/>
      <c r="D56" s="14"/>
      <c r="E56" s="8"/>
      <c r="F56" s="8"/>
      <c r="G56" s="13"/>
      <c r="H56" s="13"/>
      <c r="I56" s="1"/>
    </row>
    <row r="57" spans="1:9" ht="15.75" hidden="1" x14ac:dyDescent="0.25">
      <c r="A57" s="30"/>
      <c r="B57" s="1"/>
      <c r="C57" s="8"/>
      <c r="D57" s="14"/>
      <c r="E57" s="8"/>
      <c r="F57" s="8"/>
      <c r="G57" s="30"/>
      <c r="H57" s="8"/>
      <c r="I57" s="1"/>
    </row>
    <row r="58" spans="1:9" ht="15.75" hidden="1" x14ac:dyDescent="0.25">
      <c r="A58" s="30"/>
      <c r="B58" s="16"/>
      <c r="C58" s="8"/>
      <c r="D58" s="14"/>
      <c r="E58" s="8"/>
      <c r="F58" s="8"/>
      <c r="G58" s="30"/>
      <c r="H58" s="8"/>
      <c r="I58" s="1"/>
    </row>
    <row r="59" spans="1:9" ht="17.25" hidden="1" customHeight="1" x14ac:dyDescent="0.25">
      <c r="A59" s="10">
        <v>1</v>
      </c>
      <c r="B59" s="26"/>
      <c r="C59" s="8"/>
      <c r="D59" s="6"/>
      <c r="E59" s="10"/>
      <c r="F59" s="10"/>
      <c r="G59" s="15"/>
      <c r="H59" s="57"/>
      <c r="I59" s="1"/>
    </row>
    <row r="60" spans="1:9" ht="14.25" hidden="1" customHeight="1" x14ac:dyDescent="0.25">
      <c r="A60" s="10">
        <f>A59+1</f>
        <v>2</v>
      </c>
      <c r="B60" s="26"/>
      <c r="C60" s="8"/>
      <c r="D60" s="6"/>
      <c r="E60" s="10"/>
      <c r="F60" s="10"/>
      <c r="G60" s="15"/>
      <c r="H60" s="57"/>
      <c r="I60" s="1"/>
    </row>
    <row r="61" spans="1:9" ht="14.25" hidden="1" customHeight="1" x14ac:dyDescent="0.25">
      <c r="A61" s="10">
        <f>A60+1</f>
        <v>3</v>
      </c>
      <c r="B61" s="26"/>
      <c r="C61" s="8"/>
      <c r="D61" s="6"/>
      <c r="E61" s="10"/>
      <c r="F61" s="10"/>
      <c r="G61" s="15"/>
      <c r="H61" s="57"/>
      <c r="I61" s="1"/>
    </row>
    <row r="62" spans="1:9" ht="14.25" hidden="1" customHeight="1" x14ac:dyDescent="0.25">
      <c r="A62" s="10">
        <f>A61+1</f>
        <v>4</v>
      </c>
      <c r="B62" s="26"/>
      <c r="C62" s="8"/>
      <c r="D62" s="6"/>
      <c r="E62" s="10"/>
      <c r="F62" s="10"/>
      <c r="G62" s="15"/>
      <c r="H62" s="57"/>
      <c r="I62" s="1"/>
    </row>
    <row r="63" spans="1:9" ht="14.25" hidden="1" customHeight="1" x14ac:dyDescent="0.25">
      <c r="A63" s="10">
        <f>A62+1</f>
        <v>5</v>
      </c>
      <c r="B63" s="26"/>
      <c r="C63" s="8"/>
      <c r="D63" s="6"/>
      <c r="E63" s="10"/>
      <c r="F63" s="10"/>
      <c r="G63" s="15"/>
      <c r="H63" s="30"/>
      <c r="I63" s="1"/>
    </row>
    <row r="64" spans="1:9" ht="15.75" hidden="1" x14ac:dyDescent="0.25">
      <c r="A64" s="30">
        <v>6</v>
      </c>
      <c r="B64" s="8"/>
      <c r="C64" s="8"/>
      <c r="D64" s="58"/>
      <c r="E64" s="30"/>
      <c r="F64" s="30"/>
      <c r="G64" s="59"/>
      <c r="H64" s="59"/>
      <c r="I64" s="1"/>
    </row>
    <row r="65" spans="1:9" ht="15.75" hidden="1" x14ac:dyDescent="0.25">
      <c r="A65" s="30">
        <v>7</v>
      </c>
      <c r="B65" s="8"/>
      <c r="C65" s="8"/>
      <c r="D65" s="58"/>
      <c r="E65" s="30"/>
      <c r="F65" s="30"/>
      <c r="G65" s="18"/>
      <c r="H65" s="30"/>
      <c r="I65" s="1"/>
    </row>
    <row r="66" spans="1:9" ht="15.75" hidden="1" x14ac:dyDescent="0.25">
      <c r="A66" s="30">
        <v>8</v>
      </c>
      <c r="B66" s="30"/>
      <c r="C66" s="8"/>
      <c r="D66" s="58"/>
      <c r="E66" s="30"/>
      <c r="F66" s="30"/>
      <c r="G66" s="30"/>
      <c r="H66" s="30"/>
      <c r="I66" s="1"/>
    </row>
    <row r="67" spans="1:9" ht="15.75" hidden="1" x14ac:dyDescent="0.25">
      <c r="A67" s="30">
        <v>9</v>
      </c>
      <c r="B67" s="26"/>
      <c r="C67" s="8"/>
      <c r="D67" s="6"/>
      <c r="E67" s="10"/>
      <c r="F67" s="10"/>
      <c r="G67" s="17"/>
      <c r="H67" s="17"/>
      <c r="I67" s="1"/>
    </row>
    <row r="68" spans="1:9" ht="15.75" hidden="1" x14ac:dyDescent="0.25">
      <c r="A68" s="30">
        <v>10</v>
      </c>
      <c r="B68" s="26"/>
      <c r="C68" s="8"/>
      <c r="D68" s="6"/>
      <c r="E68" s="10"/>
      <c r="F68" s="10"/>
      <c r="G68" s="18"/>
      <c r="H68" s="18"/>
      <c r="I68" s="1"/>
    </row>
    <row r="69" spans="1:9" ht="15.75" hidden="1" x14ac:dyDescent="0.25">
      <c r="A69" s="30">
        <v>11</v>
      </c>
      <c r="B69" s="26"/>
      <c r="C69" s="8"/>
      <c r="D69" s="6"/>
      <c r="E69" s="10"/>
      <c r="F69" s="10"/>
      <c r="G69" s="18"/>
      <c r="H69" s="18"/>
      <c r="I69" s="1"/>
    </row>
    <row r="70" spans="1:9" ht="15.75" hidden="1" x14ac:dyDescent="0.25">
      <c r="A70" s="30">
        <v>12</v>
      </c>
      <c r="B70" s="26"/>
      <c r="C70" s="8"/>
      <c r="D70" s="6"/>
      <c r="E70" s="10"/>
      <c r="F70" s="10"/>
      <c r="G70" s="18"/>
      <c r="H70" s="18"/>
      <c r="I70" s="1"/>
    </row>
    <row r="71" spans="1:9" ht="15.75" hidden="1" x14ac:dyDescent="0.25">
      <c r="A71" s="30">
        <v>13</v>
      </c>
      <c r="B71" s="26"/>
      <c r="C71" s="8"/>
      <c r="D71" s="6"/>
      <c r="E71" s="10"/>
      <c r="F71" s="10"/>
      <c r="G71" s="18"/>
      <c r="H71" s="18"/>
      <c r="I71" s="1"/>
    </row>
    <row r="72" spans="1:9" ht="15.75" hidden="1" x14ac:dyDescent="0.25">
      <c r="A72" s="30">
        <f t="shared" ref="A72:A83" si="1">A71+1</f>
        <v>14</v>
      </c>
      <c r="B72" s="26"/>
      <c r="C72" s="8"/>
      <c r="D72" s="6"/>
      <c r="E72" s="10"/>
      <c r="F72" s="10"/>
      <c r="G72" s="18"/>
      <c r="H72" s="18"/>
      <c r="I72" s="1"/>
    </row>
    <row r="73" spans="1:9" ht="15.75" hidden="1" x14ac:dyDescent="0.25">
      <c r="A73" s="30">
        <f t="shared" si="1"/>
        <v>15</v>
      </c>
      <c r="B73" s="26"/>
      <c r="C73" s="8"/>
      <c r="D73" s="6"/>
      <c r="E73" s="10"/>
      <c r="F73" s="10"/>
      <c r="G73" s="18"/>
      <c r="H73" s="18"/>
      <c r="I73" s="1"/>
    </row>
    <row r="74" spans="1:9" ht="15" hidden="1" customHeight="1" x14ac:dyDescent="0.25">
      <c r="A74" s="30">
        <f t="shared" si="1"/>
        <v>16</v>
      </c>
      <c r="B74" s="26"/>
      <c r="C74" s="8"/>
      <c r="D74" s="34"/>
      <c r="E74" s="10"/>
      <c r="F74" s="10"/>
      <c r="G74" s="18"/>
      <c r="H74" s="18"/>
      <c r="I74" s="1"/>
    </row>
    <row r="75" spans="1:9" ht="15.75" hidden="1" x14ac:dyDescent="0.25">
      <c r="A75" s="30">
        <f t="shared" si="1"/>
        <v>17</v>
      </c>
      <c r="B75" s="26"/>
      <c r="C75" s="8"/>
      <c r="D75" s="34"/>
      <c r="E75" s="10"/>
      <c r="F75" s="10"/>
      <c r="G75" s="18"/>
      <c r="H75" s="18"/>
      <c r="I75" s="1"/>
    </row>
    <row r="76" spans="1:9" ht="15.75" hidden="1" x14ac:dyDescent="0.25">
      <c r="A76" s="30">
        <f t="shared" si="1"/>
        <v>18</v>
      </c>
      <c r="B76" s="26"/>
      <c r="C76" s="8"/>
      <c r="D76" s="6"/>
      <c r="E76" s="10"/>
      <c r="F76" s="10"/>
      <c r="G76" s="18"/>
      <c r="H76" s="18"/>
      <c r="I76" s="1"/>
    </row>
    <row r="77" spans="1:9" ht="15.75" hidden="1" x14ac:dyDescent="0.25">
      <c r="A77" s="30">
        <f t="shared" si="1"/>
        <v>19</v>
      </c>
      <c r="B77" s="26"/>
      <c r="C77" s="8"/>
      <c r="D77" s="6"/>
      <c r="E77" s="10"/>
      <c r="F77" s="10"/>
      <c r="G77" s="18"/>
      <c r="H77" s="18"/>
      <c r="I77" s="1"/>
    </row>
    <row r="78" spans="1:9" ht="15.75" hidden="1" x14ac:dyDescent="0.25">
      <c r="A78" s="30">
        <f t="shared" si="1"/>
        <v>20</v>
      </c>
      <c r="B78" s="26"/>
      <c r="C78" s="8"/>
      <c r="D78" s="6"/>
      <c r="E78" s="10"/>
      <c r="F78" s="10"/>
      <c r="G78" s="18"/>
      <c r="H78" s="18"/>
      <c r="I78" s="1"/>
    </row>
    <row r="79" spans="1:9" ht="15.75" hidden="1" x14ac:dyDescent="0.25">
      <c r="A79" s="30">
        <f t="shared" si="1"/>
        <v>21</v>
      </c>
      <c r="B79" s="26"/>
      <c r="C79" s="8"/>
      <c r="D79" s="6"/>
      <c r="E79" s="10"/>
      <c r="F79" s="10"/>
      <c r="G79" s="18"/>
      <c r="H79" s="18"/>
      <c r="I79" s="1"/>
    </row>
    <row r="80" spans="1:9" ht="12.75" hidden="1" customHeight="1" x14ac:dyDescent="0.25">
      <c r="A80" s="30">
        <f t="shared" si="1"/>
        <v>22</v>
      </c>
      <c r="B80" s="26"/>
      <c r="C80" s="8"/>
      <c r="D80" s="6"/>
      <c r="E80" s="10"/>
      <c r="F80" s="10"/>
      <c r="G80" s="18"/>
      <c r="H80" s="18"/>
      <c r="I80" s="1"/>
    </row>
    <row r="81" spans="1:9" ht="13.5" hidden="1" customHeight="1" x14ac:dyDescent="0.25">
      <c r="A81" s="30">
        <f t="shared" si="1"/>
        <v>23</v>
      </c>
      <c r="B81" s="26"/>
      <c r="C81" s="8"/>
      <c r="D81" s="6"/>
      <c r="E81" s="10"/>
      <c r="F81" s="10"/>
      <c r="G81" s="18"/>
      <c r="H81" s="18"/>
      <c r="I81" s="1"/>
    </row>
    <row r="82" spans="1:9" ht="12" hidden="1" customHeight="1" x14ac:dyDescent="0.25">
      <c r="A82" s="30">
        <f t="shared" si="1"/>
        <v>24</v>
      </c>
      <c r="B82" s="26"/>
      <c r="C82" s="8"/>
      <c r="D82" s="6"/>
      <c r="E82" s="10"/>
      <c r="F82" s="10"/>
      <c r="G82" s="18"/>
      <c r="H82" s="18"/>
      <c r="I82" s="1"/>
    </row>
    <row r="83" spans="1:9" ht="15.75" hidden="1" x14ac:dyDescent="0.25">
      <c r="A83" s="30">
        <f t="shared" si="1"/>
        <v>25</v>
      </c>
      <c r="B83" s="26"/>
      <c r="C83" s="8"/>
      <c r="D83" s="6"/>
      <c r="E83" s="10"/>
      <c r="F83" s="10"/>
      <c r="G83" s="18"/>
      <c r="H83" s="18"/>
      <c r="I83" s="1"/>
    </row>
    <row r="84" spans="1:9" ht="15.75" hidden="1" x14ac:dyDescent="0.25">
      <c r="A84" s="30">
        <v>26</v>
      </c>
      <c r="B84" s="26"/>
      <c r="C84" s="8"/>
      <c r="D84" s="6"/>
      <c r="E84" s="10"/>
      <c r="F84" s="10"/>
      <c r="G84" s="18"/>
      <c r="H84" s="18"/>
      <c r="I84" s="1"/>
    </row>
    <row r="85" spans="1:9" ht="15.75" hidden="1" x14ac:dyDescent="0.25">
      <c r="A85" s="30">
        <v>27</v>
      </c>
      <c r="B85" s="26"/>
      <c r="C85" s="8"/>
      <c r="D85" s="6"/>
      <c r="E85" s="10"/>
      <c r="F85" s="10"/>
      <c r="G85" s="18"/>
      <c r="H85" s="18"/>
      <c r="I85" s="1"/>
    </row>
    <row r="86" spans="1:9" ht="15.75" hidden="1" x14ac:dyDescent="0.25">
      <c r="A86" s="30">
        <v>28</v>
      </c>
      <c r="B86" s="26"/>
      <c r="C86" s="8"/>
      <c r="D86" s="6"/>
      <c r="E86" s="10"/>
      <c r="F86" s="10"/>
      <c r="G86" s="18"/>
      <c r="H86" s="18"/>
      <c r="I86" s="1"/>
    </row>
    <row r="87" spans="1:9" ht="15.75" hidden="1" x14ac:dyDescent="0.25">
      <c r="A87" s="30">
        <v>29</v>
      </c>
      <c r="B87" s="26"/>
      <c r="C87" s="8"/>
      <c r="D87" s="6"/>
      <c r="E87" s="10"/>
      <c r="F87" s="10"/>
      <c r="G87" s="18"/>
      <c r="H87" s="18"/>
      <c r="I87" s="1"/>
    </row>
    <row r="88" spans="1:9" ht="15.75" hidden="1" x14ac:dyDescent="0.25">
      <c r="A88" s="30">
        <v>30</v>
      </c>
      <c r="B88" s="26"/>
      <c r="C88" s="8"/>
      <c r="D88" s="6"/>
      <c r="E88" s="10"/>
      <c r="F88" s="10"/>
      <c r="G88" s="18"/>
      <c r="H88" s="18"/>
      <c r="I88" s="1"/>
    </row>
    <row r="89" spans="1:9" ht="15.75" hidden="1" x14ac:dyDescent="0.25">
      <c r="A89" s="30">
        <v>31</v>
      </c>
      <c r="B89" s="26"/>
      <c r="C89" s="8"/>
      <c r="D89" s="6"/>
      <c r="E89" s="10"/>
      <c r="F89" s="10"/>
      <c r="G89" s="18"/>
      <c r="H89" s="18"/>
      <c r="I89" s="1"/>
    </row>
    <row r="90" spans="1:9" ht="15.75" hidden="1" x14ac:dyDescent="0.25">
      <c r="A90" s="30">
        <v>32</v>
      </c>
      <c r="B90" s="26"/>
      <c r="C90" s="8"/>
      <c r="D90" s="6"/>
      <c r="E90" s="10"/>
      <c r="F90" s="10"/>
      <c r="G90" s="18"/>
      <c r="H90" s="18"/>
      <c r="I90" s="1"/>
    </row>
    <row r="91" spans="1:9" ht="15.75" hidden="1" x14ac:dyDescent="0.25">
      <c r="A91" s="30">
        <v>33</v>
      </c>
      <c r="B91" s="26"/>
      <c r="C91" s="8"/>
      <c r="D91" s="6"/>
      <c r="E91" s="10"/>
      <c r="F91" s="10"/>
      <c r="G91" s="18"/>
      <c r="H91" s="18"/>
      <c r="I91" s="1"/>
    </row>
    <row r="92" spans="1:9" ht="15.75" hidden="1" x14ac:dyDescent="0.25">
      <c r="A92" s="30">
        <v>34</v>
      </c>
      <c r="B92" s="26"/>
      <c r="C92" s="8"/>
      <c r="D92" s="6"/>
      <c r="E92" s="10"/>
      <c r="F92" s="10"/>
      <c r="G92" s="18"/>
      <c r="H92" s="18"/>
      <c r="I92" s="1"/>
    </row>
    <row r="93" spans="1:9" ht="15.75" hidden="1" x14ac:dyDescent="0.25">
      <c r="A93" s="30">
        <v>35</v>
      </c>
      <c r="B93" s="26"/>
      <c r="C93" s="8"/>
      <c r="D93" s="6"/>
      <c r="E93" s="10"/>
      <c r="F93" s="10"/>
      <c r="G93" s="18"/>
      <c r="H93" s="18"/>
      <c r="I93" s="1"/>
    </row>
    <row r="94" spans="1:9" ht="15.75" hidden="1" x14ac:dyDescent="0.25">
      <c r="A94" s="30">
        <v>36</v>
      </c>
      <c r="B94" s="26"/>
      <c r="C94" s="8"/>
      <c r="D94" s="6"/>
      <c r="E94" s="10"/>
      <c r="F94" s="10"/>
      <c r="G94" s="18"/>
      <c r="H94" s="18"/>
      <c r="I94" s="1"/>
    </row>
    <row r="95" spans="1:9" ht="15.75" hidden="1" x14ac:dyDescent="0.25">
      <c r="A95" s="30">
        <v>37</v>
      </c>
      <c r="B95" s="26"/>
      <c r="C95" s="8"/>
      <c r="D95" s="6"/>
      <c r="E95" s="10"/>
      <c r="F95" s="10"/>
      <c r="G95" s="18"/>
      <c r="H95" s="18"/>
      <c r="I95" s="1"/>
    </row>
    <row r="96" spans="1:9" ht="15.75" hidden="1" x14ac:dyDescent="0.25">
      <c r="A96" s="30">
        <v>38</v>
      </c>
      <c r="B96" s="26"/>
      <c r="C96" s="8"/>
      <c r="D96" s="6"/>
      <c r="E96" s="10"/>
      <c r="F96" s="10"/>
      <c r="G96" s="18"/>
      <c r="H96" s="18"/>
      <c r="I96" s="1"/>
    </row>
    <row r="97" spans="1:9" ht="15.75" hidden="1" x14ac:dyDescent="0.25">
      <c r="A97" s="30">
        <v>39</v>
      </c>
      <c r="B97" s="26"/>
      <c r="C97" s="8"/>
      <c r="D97" s="6"/>
      <c r="E97" s="10"/>
      <c r="F97" s="10"/>
      <c r="G97" s="18"/>
      <c r="H97" s="18"/>
      <c r="I97" s="1"/>
    </row>
    <row r="98" spans="1:9" ht="15.75" hidden="1" x14ac:dyDescent="0.25">
      <c r="A98" s="30">
        <v>40</v>
      </c>
      <c r="B98" s="26"/>
      <c r="C98" s="8"/>
      <c r="D98" s="6"/>
      <c r="E98" s="10"/>
      <c r="F98" s="10"/>
      <c r="G98" s="18"/>
      <c r="H98" s="18"/>
      <c r="I98" s="1"/>
    </row>
    <row r="99" spans="1:9" ht="15.75" hidden="1" x14ac:dyDescent="0.25">
      <c r="A99" s="30">
        <v>41</v>
      </c>
      <c r="B99" s="26"/>
      <c r="C99" s="8"/>
      <c r="D99" s="6"/>
      <c r="E99" s="10"/>
      <c r="F99" s="10"/>
      <c r="G99" s="18"/>
      <c r="H99" s="18"/>
      <c r="I99" s="1"/>
    </row>
    <row r="100" spans="1:9" ht="15.75" hidden="1" x14ac:dyDescent="0.25">
      <c r="A100" s="30">
        <v>42</v>
      </c>
      <c r="B100" s="26"/>
      <c r="C100" s="8"/>
      <c r="D100" s="6"/>
      <c r="E100" s="10"/>
      <c r="F100" s="10"/>
      <c r="G100" s="18"/>
      <c r="H100" s="18"/>
      <c r="I100" s="1"/>
    </row>
    <row r="101" spans="1:9" ht="15.75" hidden="1" x14ac:dyDescent="0.25">
      <c r="A101" s="30">
        <v>43</v>
      </c>
      <c r="B101" s="26"/>
      <c r="C101" s="8"/>
      <c r="D101" s="6"/>
      <c r="E101" s="10"/>
      <c r="F101" s="10"/>
      <c r="G101" s="18"/>
      <c r="H101" s="18"/>
      <c r="I101" s="1"/>
    </row>
    <row r="102" spans="1:9" ht="15.75" hidden="1" x14ac:dyDescent="0.25">
      <c r="A102" s="30">
        <v>44</v>
      </c>
      <c r="B102" s="26"/>
      <c r="C102" s="8"/>
      <c r="D102" s="6"/>
      <c r="E102" s="10"/>
      <c r="F102" s="10"/>
      <c r="G102" s="18"/>
      <c r="H102" s="18"/>
      <c r="I102" s="1"/>
    </row>
    <row r="103" spans="1:9" ht="15.75" hidden="1" x14ac:dyDescent="0.25">
      <c r="A103" s="30">
        <v>45</v>
      </c>
      <c r="B103" s="26"/>
      <c r="C103" s="8"/>
      <c r="D103" s="6"/>
      <c r="E103" s="10"/>
      <c r="F103" s="10"/>
      <c r="G103" s="18"/>
      <c r="H103" s="18"/>
      <c r="I103" s="1"/>
    </row>
    <row r="104" spans="1:9" ht="15.75" hidden="1" x14ac:dyDescent="0.25">
      <c r="A104" s="30">
        <v>46</v>
      </c>
      <c r="B104" s="26"/>
      <c r="C104" s="8"/>
      <c r="D104" s="6"/>
      <c r="E104" s="10"/>
      <c r="F104" s="10"/>
      <c r="G104" s="18"/>
      <c r="H104" s="18"/>
      <c r="I104" s="1"/>
    </row>
    <row r="105" spans="1:9" ht="15.75" hidden="1" x14ac:dyDescent="0.25">
      <c r="A105" s="30">
        <v>47</v>
      </c>
      <c r="B105" s="26"/>
      <c r="C105" s="8"/>
      <c r="D105" s="6"/>
      <c r="E105" s="10"/>
      <c r="F105" s="10"/>
      <c r="G105" s="18"/>
      <c r="H105" s="18"/>
      <c r="I105" s="1"/>
    </row>
    <row r="106" spans="1:9" ht="15.75" hidden="1" x14ac:dyDescent="0.25">
      <c r="A106" s="30">
        <v>48</v>
      </c>
      <c r="B106" s="26"/>
      <c r="C106" s="8"/>
      <c r="D106" s="6"/>
      <c r="E106" s="10"/>
      <c r="F106" s="10"/>
      <c r="G106" s="18"/>
      <c r="H106" s="18"/>
      <c r="I106" s="1"/>
    </row>
    <row r="107" spans="1:9" ht="15.75" hidden="1" x14ac:dyDescent="0.25">
      <c r="A107" s="30">
        <v>49</v>
      </c>
      <c r="B107" s="26"/>
      <c r="C107" s="8"/>
      <c r="D107" s="6"/>
      <c r="E107" s="10"/>
      <c r="F107" s="10"/>
      <c r="G107" s="18"/>
      <c r="H107" s="18"/>
      <c r="I107" s="1"/>
    </row>
    <row r="108" spans="1:9" ht="15.75" hidden="1" x14ac:dyDescent="0.25">
      <c r="A108" s="30">
        <v>50</v>
      </c>
      <c r="B108" s="26"/>
      <c r="C108" s="8"/>
      <c r="D108" s="6"/>
      <c r="E108" s="10"/>
      <c r="F108" s="10"/>
      <c r="G108" s="18"/>
      <c r="H108" s="18"/>
      <c r="I108" s="1"/>
    </row>
    <row r="109" spans="1:9" ht="15.75" hidden="1" x14ac:dyDescent="0.25">
      <c r="A109" s="30">
        <v>51</v>
      </c>
      <c r="B109" s="26"/>
      <c r="C109" s="8"/>
      <c r="D109" s="6"/>
      <c r="E109" s="10"/>
      <c r="F109" s="10"/>
      <c r="G109" s="18"/>
      <c r="H109" s="18"/>
      <c r="I109" s="1"/>
    </row>
    <row r="110" spans="1:9" ht="15.75" hidden="1" x14ac:dyDescent="0.25">
      <c r="A110" s="30">
        <v>52</v>
      </c>
      <c r="B110" s="26"/>
      <c r="C110" s="8"/>
      <c r="D110" s="6"/>
      <c r="E110" s="10"/>
      <c r="F110" s="10"/>
      <c r="G110" s="18"/>
      <c r="H110" s="18"/>
      <c r="I110" s="1"/>
    </row>
    <row r="111" spans="1:9" ht="15.75" hidden="1" x14ac:dyDescent="0.25">
      <c r="A111" s="30">
        <v>53</v>
      </c>
      <c r="B111" s="26"/>
      <c r="C111" s="8"/>
      <c r="D111" s="6"/>
      <c r="E111" s="10"/>
      <c r="F111" s="10"/>
      <c r="G111" s="18"/>
      <c r="H111" s="18"/>
      <c r="I111" s="1"/>
    </row>
    <row r="112" spans="1:9" ht="15.75" hidden="1" x14ac:dyDescent="0.25">
      <c r="A112" s="30">
        <v>54</v>
      </c>
      <c r="B112" s="26"/>
      <c r="C112" s="8"/>
      <c r="D112" s="6"/>
      <c r="E112" s="10"/>
      <c r="F112" s="10"/>
      <c r="G112" s="18"/>
      <c r="H112" s="18"/>
      <c r="I112" s="1"/>
    </row>
    <row r="113" spans="1:9" ht="15.75" hidden="1" x14ac:dyDescent="0.25">
      <c r="A113" s="30">
        <v>55</v>
      </c>
      <c r="B113" s="26"/>
      <c r="C113" s="8"/>
      <c r="D113" s="6"/>
      <c r="E113" s="10"/>
      <c r="F113" s="10"/>
      <c r="G113" s="18"/>
      <c r="H113" s="18"/>
      <c r="I113" s="1"/>
    </row>
    <row r="114" spans="1:9" ht="15.75" hidden="1" x14ac:dyDescent="0.25">
      <c r="A114" s="30">
        <v>56</v>
      </c>
      <c r="B114" s="26"/>
      <c r="C114" s="8"/>
      <c r="D114" s="6"/>
      <c r="E114" s="10"/>
      <c r="F114" s="10"/>
      <c r="G114" s="18"/>
      <c r="H114" s="18"/>
      <c r="I114" s="1"/>
    </row>
    <row r="115" spans="1:9" ht="15.75" hidden="1" x14ac:dyDescent="0.25">
      <c r="A115" s="30">
        <v>57</v>
      </c>
      <c r="B115" s="26"/>
      <c r="C115" s="8"/>
      <c r="D115" s="6"/>
      <c r="E115" s="10"/>
      <c r="F115" s="10"/>
      <c r="G115" s="18"/>
      <c r="H115" s="18"/>
      <c r="I115" s="1"/>
    </row>
    <row r="116" spans="1:9" ht="15.75" hidden="1" x14ac:dyDescent="0.25">
      <c r="A116" s="30"/>
      <c r="B116" s="12" t="s">
        <v>1338</v>
      </c>
      <c r="C116" s="8"/>
      <c r="D116" s="6"/>
      <c r="E116" s="10"/>
      <c r="F116" s="10"/>
      <c r="G116" s="20">
        <f>SUM(G59:G114)</f>
        <v>0</v>
      </c>
      <c r="H116" s="20">
        <f>SUM(H59:H97)</f>
        <v>0</v>
      </c>
      <c r="I116" s="1"/>
    </row>
    <row r="117" spans="1:9" ht="15.75" hidden="1" x14ac:dyDescent="0.25">
      <c r="A117" s="30"/>
      <c r="B117" s="26"/>
      <c r="C117" s="8"/>
      <c r="D117" s="6"/>
      <c r="E117" s="10"/>
      <c r="F117" s="10"/>
      <c r="G117" s="18"/>
      <c r="H117" s="18"/>
      <c r="I117" s="1"/>
    </row>
    <row r="118" spans="1:9" ht="15.75" hidden="1" x14ac:dyDescent="0.25">
      <c r="A118" s="30"/>
      <c r="B118" s="16" t="s">
        <v>1343</v>
      </c>
      <c r="C118" s="8"/>
      <c r="D118" s="6"/>
      <c r="E118" s="10"/>
      <c r="F118" s="10"/>
      <c r="G118" s="18"/>
      <c r="H118" s="18"/>
      <c r="I118" s="1"/>
    </row>
    <row r="119" spans="1:9" ht="15.75" hidden="1" x14ac:dyDescent="0.25">
      <c r="A119" s="30">
        <v>1</v>
      </c>
      <c r="B119" s="26"/>
      <c r="C119" s="8"/>
      <c r="D119" s="34"/>
      <c r="E119" s="10"/>
      <c r="F119" s="10"/>
      <c r="G119" s="18"/>
      <c r="H119" s="18"/>
      <c r="I119" s="1"/>
    </row>
    <row r="120" spans="1:9" ht="15.75" hidden="1" x14ac:dyDescent="0.25">
      <c r="A120" s="30">
        <f t="shared" ref="A120:A129" si="2">A119+1</f>
        <v>2</v>
      </c>
      <c r="B120" s="26"/>
      <c r="C120" s="8"/>
      <c r="D120" s="34"/>
      <c r="E120" s="10"/>
      <c r="F120" s="10"/>
      <c r="G120" s="18"/>
      <c r="H120" s="18"/>
      <c r="I120" s="1"/>
    </row>
    <row r="121" spans="1:9" ht="18" hidden="1" customHeight="1" x14ac:dyDescent="0.25">
      <c r="A121" s="30">
        <f t="shared" si="2"/>
        <v>3</v>
      </c>
      <c r="B121" s="60" t="s">
        <v>1346</v>
      </c>
      <c r="C121" s="8"/>
      <c r="D121" s="34"/>
      <c r="E121" s="10"/>
      <c r="F121" s="10"/>
      <c r="G121" s="20">
        <f>SUM(G119:G120)</f>
        <v>0</v>
      </c>
      <c r="H121" s="20">
        <f>SUM(H119:H120)</f>
        <v>0</v>
      </c>
      <c r="I121" s="1"/>
    </row>
    <row r="122" spans="1:9" ht="15.75" hidden="1" x14ac:dyDescent="0.25">
      <c r="A122" s="30">
        <f t="shared" si="2"/>
        <v>4</v>
      </c>
      <c r="B122" s="26"/>
      <c r="C122" s="8"/>
      <c r="D122" s="34"/>
      <c r="E122" s="10"/>
      <c r="F122" s="10"/>
      <c r="G122" s="18"/>
      <c r="H122" s="18"/>
      <c r="I122" s="1"/>
    </row>
    <row r="123" spans="1:9" ht="15.75" hidden="1" x14ac:dyDescent="0.25">
      <c r="A123" s="30">
        <f t="shared" si="2"/>
        <v>5</v>
      </c>
      <c r="B123" s="26"/>
      <c r="C123" s="8"/>
      <c r="D123" s="34"/>
      <c r="E123" s="10"/>
      <c r="F123" s="10"/>
      <c r="G123" s="18"/>
      <c r="H123" s="18"/>
      <c r="I123" s="1"/>
    </row>
    <row r="124" spans="1:9" ht="15.75" hidden="1" x14ac:dyDescent="0.25">
      <c r="A124" s="30">
        <f t="shared" si="2"/>
        <v>6</v>
      </c>
      <c r="B124" s="26"/>
      <c r="C124" s="8"/>
      <c r="D124" s="34"/>
      <c r="E124" s="10"/>
      <c r="F124" s="10"/>
      <c r="G124" s="18"/>
      <c r="H124" s="18"/>
      <c r="I124" s="1"/>
    </row>
    <row r="125" spans="1:9" ht="15.75" hidden="1" x14ac:dyDescent="0.25">
      <c r="A125" s="30">
        <f t="shared" si="2"/>
        <v>7</v>
      </c>
      <c r="B125" s="26"/>
      <c r="C125" s="8"/>
      <c r="D125" s="34"/>
      <c r="E125" s="10"/>
      <c r="F125" s="10"/>
      <c r="G125" s="18"/>
      <c r="H125" s="18"/>
      <c r="I125" s="1"/>
    </row>
    <row r="126" spans="1:9" ht="15.75" hidden="1" x14ac:dyDescent="0.25">
      <c r="A126" s="30">
        <f t="shared" si="2"/>
        <v>8</v>
      </c>
      <c r="B126" s="26"/>
      <c r="C126" s="8"/>
      <c r="D126" s="34"/>
      <c r="E126" s="10"/>
      <c r="F126" s="10"/>
      <c r="G126" s="18"/>
      <c r="H126" s="18"/>
      <c r="I126" s="1"/>
    </row>
    <row r="127" spans="1:9" ht="15.75" hidden="1" x14ac:dyDescent="0.25">
      <c r="A127" s="30">
        <f t="shared" si="2"/>
        <v>9</v>
      </c>
      <c r="B127" s="60" t="s">
        <v>1344</v>
      </c>
      <c r="C127" s="8"/>
      <c r="D127" s="34"/>
      <c r="E127" s="10"/>
      <c r="F127" s="10"/>
      <c r="G127" s="18"/>
      <c r="H127" s="18"/>
      <c r="I127" s="1"/>
    </row>
    <row r="128" spans="1:9" ht="15.75" hidden="1" x14ac:dyDescent="0.25">
      <c r="A128" s="30">
        <f t="shared" si="2"/>
        <v>10</v>
      </c>
      <c r="B128" s="26" t="s">
        <v>1342</v>
      </c>
      <c r="C128" s="8"/>
      <c r="D128" s="6">
        <v>1216</v>
      </c>
      <c r="E128" s="10"/>
      <c r="F128" s="10"/>
      <c r="G128" s="18">
        <v>2500</v>
      </c>
      <c r="H128" s="18"/>
      <c r="I128" s="1"/>
    </row>
    <row r="129" spans="1:9" ht="15.75" hidden="1" x14ac:dyDescent="0.25">
      <c r="A129" s="30">
        <f t="shared" si="2"/>
        <v>11</v>
      </c>
      <c r="B129" s="26" t="s">
        <v>1345</v>
      </c>
      <c r="C129" s="8"/>
      <c r="D129" s="34">
        <v>1216</v>
      </c>
      <c r="E129" s="10"/>
      <c r="F129" s="10"/>
      <c r="G129" s="18">
        <v>2500</v>
      </c>
      <c r="H129" s="18"/>
      <c r="I129" s="1"/>
    </row>
    <row r="130" spans="1:9" ht="15.75" hidden="1" x14ac:dyDescent="0.25">
      <c r="A130" s="30"/>
      <c r="B130" s="12" t="s">
        <v>1347</v>
      </c>
      <c r="C130" s="8"/>
      <c r="D130" s="14"/>
      <c r="E130" s="10"/>
      <c r="F130" s="8"/>
      <c r="G130" s="19">
        <f>SUM(G128:G129)</f>
        <v>5000</v>
      </c>
      <c r="H130" s="19">
        <f>SUM(H128:H129)</f>
        <v>0</v>
      </c>
      <c r="I130" s="1"/>
    </row>
    <row r="131" spans="1:9" ht="15.75" hidden="1" x14ac:dyDescent="0.25">
      <c r="A131" s="30"/>
      <c r="B131" s="12"/>
      <c r="C131" s="8"/>
      <c r="D131" s="14"/>
      <c r="E131" s="10"/>
      <c r="F131" s="8"/>
      <c r="G131" s="19"/>
      <c r="H131" s="19"/>
      <c r="I131" s="1"/>
    </row>
    <row r="132" spans="1:9" ht="15.75" hidden="1" x14ac:dyDescent="0.25">
      <c r="A132" s="31"/>
      <c r="B132" s="16"/>
      <c r="C132" s="4"/>
      <c r="D132" s="28"/>
      <c r="E132" s="4"/>
      <c r="F132" s="4"/>
      <c r="G132" s="33"/>
      <c r="H132" s="33"/>
      <c r="I132" s="1"/>
    </row>
    <row r="133" spans="1:9" ht="15.75" hidden="1" x14ac:dyDescent="0.25">
      <c r="A133" s="36">
        <f>1</f>
        <v>1</v>
      </c>
      <c r="B133" s="35"/>
      <c r="C133" s="3"/>
      <c r="D133" s="36"/>
      <c r="E133" s="36"/>
      <c r="F133" s="10"/>
      <c r="G133" s="38"/>
      <c r="H133" s="3"/>
      <c r="I133" s="1"/>
    </row>
    <row r="134" spans="1:9" hidden="1" x14ac:dyDescent="0.25">
      <c r="A134" s="36">
        <f t="shared" ref="A134:A165" si="3">A133+1</f>
        <v>2</v>
      </c>
      <c r="B134" s="35"/>
      <c r="C134" s="39"/>
      <c r="D134" s="36"/>
      <c r="E134" s="36"/>
      <c r="F134" s="10"/>
      <c r="G134" s="38"/>
      <c r="H134" s="39"/>
    </row>
    <row r="135" spans="1:9" hidden="1" x14ac:dyDescent="0.25">
      <c r="A135" s="36">
        <f t="shared" si="3"/>
        <v>3</v>
      </c>
      <c r="B135" s="35"/>
      <c r="C135" s="39"/>
      <c r="D135" s="36"/>
      <c r="E135" s="36"/>
      <c r="F135" s="10"/>
      <c r="G135" s="38"/>
      <c r="H135" s="39"/>
    </row>
    <row r="136" spans="1:9" hidden="1" x14ac:dyDescent="0.25">
      <c r="A136" s="36">
        <f t="shared" si="3"/>
        <v>4</v>
      </c>
      <c r="B136" s="35"/>
      <c r="C136" s="39"/>
      <c r="D136" s="36"/>
      <c r="E136" s="36"/>
      <c r="F136" s="10"/>
      <c r="G136" s="38"/>
      <c r="H136" s="39"/>
    </row>
    <row r="137" spans="1:9" hidden="1" x14ac:dyDescent="0.25">
      <c r="A137" s="36">
        <f t="shared" si="3"/>
        <v>5</v>
      </c>
      <c r="B137" s="35"/>
      <c r="C137" s="39"/>
      <c r="D137" s="36"/>
      <c r="E137" s="36"/>
      <c r="F137" s="10"/>
      <c r="G137" s="38"/>
      <c r="H137" s="39"/>
    </row>
    <row r="138" spans="1:9" hidden="1" x14ac:dyDescent="0.25">
      <c r="A138" s="36">
        <f t="shared" si="3"/>
        <v>6</v>
      </c>
      <c r="B138" s="35"/>
      <c r="C138" s="39"/>
      <c r="D138" s="36"/>
      <c r="E138" s="36"/>
      <c r="F138" s="10"/>
      <c r="G138" s="38"/>
      <c r="H138" s="39"/>
    </row>
    <row r="139" spans="1:9" hidden="1" x14ac:dyDescent="0.25">
      <c r="A139" s="36">
        <f t="shared" si="3"/>
        <v>7</v>
      </c>
      <c r="B139" s="62" t="s">
        <v>1348</v>
      </c>
      <c r="C139" s="39"/>
      <c r="D139" s="36"/>
      <c r="E139" s="36"/>
      <c r="F139" s="10"/>
      <c r="G139" s="61">
        <f>SUM(G38+G56+G116+G121+G130)</f>
        <v>5000</v>
      </c>
      <c r="H139" s="63">
        <f>SUM(H38+H56+H116+H121+H130)</f>
        <v>0</v>
      </c>
    </row>
    <row r="140" spans="1:9" hidden="1" x14ac:dyDescent="0.25">
      <c r="A140" s="36">
        <f t="shared" si="3"/>
        <v>8</v>
      </c>
      <c r="B140" s="35"/>
      <c r="C140" s="39"/>
      <c r="D140" s="36"/>
      <c r="E140" s="36"/>
      <c r="F140" s="10"/>
      <c r="G140" s="38"/>
      <c r="H140" s="39"/>
    </row>
    <row r="141" spans="1:9" hidden="1" x14ac:dyDescent="0.25">
      <c r="A141" s="36">
        <f t="shared" si="3"/>
        <v>9</v>
      </c>
      <c r="B141" s="35"/>
      <c r="C141" s="39"/>
      <c r="D141" s="36"/>
      <c r="E141" s="36"/>
      <c r="F141" s="10"/>
      <c r="G141" s="38"/>
      <c r="H141" s="39"/>
    </row>
    <row r="142" spans="1:9" hidden="1" x14ac:dyDescent="0.25">
      <c r="A142" s="36">
        <f t="shared" si="3"/>
        <v>10</v>
      </c>
      <c r="B142" s="35"/>
      <c r="C142" s="39"/>
      <c r="D142" s="36"/>
      <c r="E142" s="36"/>
      <c r="F142" s="10"/>
      <c r="G142" s="38"/>
      <c r="H142" s="39"/>
    </row>
    <row r="143" spans="1:9" hidden="1" x14ac:dyDescent="0.25">
      <c r="A143" s="36">
        <f t="shared" si="3"/>
        <v>11</v>
      </c>
      <c r="B143" s="35"/>
      <c r="C143" s="39"/>
      <c r="D143" s="36"/>
      <c r="E143" s="36"/>
      <c r="F143" s="10"/>
      <c r="G143" s="38"/>
      <c r="H143" s="39"/>
    </row>
    <row r="144" spans="1:9" hidden="1" x14ac:dyDescent="0.25">
      <c r="A144" s="36">
        <f t="shared" si="3"/>
        <v>12</v>
      </c>
      <c r="B144" s="35"/>
      <c r="C144" s="39"/>
      <c r="D144" s="36"/>
      <c r="E144" s="36"/>
      <c r="F144" s="10"/>
      <c r="G144" s="38"/>
      <c r="H144" s="39"/>
    </row>
    <row r="145" spans="1:8" hidden="1" x14ac:dyDescent="0.25">
      <c r="A145" s="36">
        <f t="shared" si="3"/>
        <v>13</v>
      </c>
      <c r="B145" s="35"/>
      <c r="C145" s="39"/>
      <c r="D145" s="36"/>
      <c r="E145" s="36"/>
      <c r="F145" s="10"/>
      <c r="G145" s="38"/>
      <c r="H145" s="39"/>
    </row>
    <row r="146" spans="1:8" hidden="1" x14ac:dyDescent="0.25">
      <c r="A146" s="36">
        <f t="shared" si="3"/>
        <v>14</v>
      </c>
      <c r="B146" s="35"/>
      <c r="C146" s="39"/>
      <c r="D146" s="36"/>
      <c r="E146" s="36"/>
      <c r="F146" s="10"/>
      <c r="G146" s="38"/>
      <c r="H146" s="39"/>
    </row>
    <row r="147" spans="1:8" hidden="1" x14ac:dyDescent="0.25">
      <c r="A147" s="36">
        <f t="shared" si="3"/>
        <v>15</v>
      </c>
      <c r="B147" s="35"/>
      <c r="C147" s="39"/>
      <c r="D147" s="36"/>
      <c r="E147" s="36"/>
      <c r="F147" s="10"/>
      <c r="G147" s="38"/>
      <c r="H147" s="39"/>
    </row>
    <row r="148" spans="1:8" hidden="1" x14ac:dyDescent="0.25">
      <c r="A148" s="36">
        <f t="shared" si="3"/>
        <v>16</v>
      </c>
      <c r="B148" s="35"/>
      <c r="C148" s="39"/>
      <c r="D148" s="36"/>
      <c r="E148" s="36"/>
      <c r="F148" s="10"/>
      <c r="G148" s="38"/>
      <c r="H148" s="39"/>
    </row>
    <row r="149" spans="1:8" hidden="1" x14ac:dyDescent="0.25">
      <c r="A149" s="36">
        <f t="shared" si="3"/>
        <v>17</v>
      </c>
      <c r="B149" s="35"/>
      <c r="C149" s="39"/>
      <c r="D149" s="36"/>
      <c r="E149" s="36"/>
      <c r="F149" s="10"/>
      <c r="G149" s="38"/>
      <c r="H149" s="39"/>
    </row>
    <row r="150" spans="1:8" hidden="1" x14ac:dyDescent="0.25">
      <c r="A150" s="36">
        <f t="shared" si="3"/>
        <v>18</v>
      </c>
      <c r="B150" s="35"/>
      <c r="C150" s="39"/>
      <c r="D150" s="36"/>
      <c r="E150" s="36"/>
      <c r="F150" s="10"/>
      <c r="G150" s="38"/>
      <c r="H150" s="39"/>
    </row>
    <row r="151" spans="1:8" hidden="1" x14ac:dyDescent="0.25">
      <c r="A151" s="36">
        <f t="shared" si="3"/>
        <v>19</v>
      </c>
      <c r="B151" s="35"/>
      <c r="C151" s="39"/>
      <c r="D151" s="36"/>
      <c r="E151" s="36"/>
      <c r="F151" s="10"/>
      <c r="G151" s="38"/>
      <c r="H151" s="39"/>
    </row>
    <row r="152" spans="1:8" hidden="1" x14ac:dyDescent="0.25">
      <c r="A152" s="36">
        <f t="shared" si="3"/>
        <v>20</v>
      </c>
      <c r="B152" s="35"/>
      <c r="C152" s="39"/>
      <c r="D152" s="36"/>
      <c r="E152" s="37"/>
      <c r="F152" s="10"/>
      <c r="G152" s="38"/>
      <c r="H152" s="39"/>
    </row>
    <row r="153" spans="1:8" hidden="1" x14ac:dyDescent="0.25">
      <c r="A153" s="36">
        <f t="shared" si="3"/>
        <v>21</v>
      </c>
      <c r="B153" s="35"/>
      <c r="C153" s="39"/>
      <c r="D153" s="36"/>
      <c r="E153" s="36"/>
      <c r="F153" s="10"/>
      <c r="G153" s="38"/>
      <c r="H153" s="39"/>
    </row>
    <row r="154" spans="1:8" hidden="1" x14ac:dyDescent="0.25">
      <c r="A154" s="36">
        <f t="shared" si="3"/>
        <v>22</v>
      </c>
      <c r="B154" s="35"/>
      <c r="C154" s="39"/>
      <c r="D154" s="36"/>
      <c r="E154" s="36"/>
      <c r="F154" s="10"/>
      <c r="G154" s="38"/>
      <c r="H154" s="39"/>
    </row>
    <row r="155" spans="1:8" hidden="1" x14ac:dyDescent="0.25">
      <c r="A155" s="36">
        <f t="shared" si="3"/>
        <v>23</v>
      </c>
      <c r="B155" s="35"/>
      <c r="C155" s="39"/>
      <c r="D155" s="36"/>
      <c r="E155" s="36"/>
      <c r="F155" s="10"/>
      <c r="G155" s="38"/>
      <c r="H155" s="39"/>
    </row>
    <row r="156" spans="1:8" hidden="1" x14ac:dyDescent="0.25">
      <c r="A156" s="36">
        <f t="shared" si="3"/>
        <v>24</v>
      </c>
      <c r="B156" s="35"/>
      <c r="C156" s="39"/>
      <c r="D156" s="36"/>
      <c r="E156" s="36"/>
      <c r="F156" s="10"/>
      <c r="G156" s="38"/>
      <c r="H156" s="39"/>
    </row>
    <row r="157" spans="1:8" hidden="1" x14ac:dyDescent="0.25">
      <c r="A157" s="36">
        <f t="shared" si="3"/>
        <v>25</v>
      </c>
      <c r="B157" s="35"/>
      <c r="C157" s="39"/>
      <c r="D157" s="36"/>
      <c r="E157" s="36"/>
      <c r="F157" s="10"/>
      <c r="G157" s="38"/>
      <c r="H157" s="39"/>
    </row>
    <row r="158" spans="1:8" hidden="1" x14ac:dyDescent="0.25">
      <c r="A158" s="36">
        <f t="shared" si="3"/>
        <v>26</v>
      </c>
      <c r="B158" s="35"/>
      <c r="C158" s="39"/>
      <c r="D158" s="36"/>
      <c r="E158" s="36"/>
      <c r="F158" s="10"/>
      <c r="G158" s="38"/>
      <c r="H158" s="39"/>
    </row>
    <row r="159" spans="1:8" hidden="1" x14ac:dyDescent="0.25">
      <c r="A159" s="36">
        <f t="shared" si="3"/>
        <v>27</v>
      </c>
      <c r="B159" s="35"/>
      <c r="C159" s="39"/>
      <c r="D159" s="36"/>
      <c r="E159" s="36"/>
      <c r="F159" s="10"/>
      <c r="G159" s="38"/>
      <c r="H159" s="39"/>
    </row>
    <row r="160" spans="1:8" hidden="1" x14ac:dyDescent="0.25">
      <c r="A160" s="36">
        <f t="shared" si="3"/>
        <v>28</v>
      </c>
      <c r="B160" s="35"/>
      <c r="C160" s="39"/>
      <c r="D160" s="36"/>
      <c r="E160" s="36"/>
      <c r="F160" s="10"/>
      <c r="G160" s="38"/>
      <c r="H160" s="39"/>
    </row>
    <row r="161" spans="1:8" hidden="1" x14ac:dyDescent="0.25">
      <c r="A161" s="36">
        <f t="shared" si="3"/>
        <v>29</v>
      </c>
      <c r="B161" s="35"/>
      <c r="C161" s="39"/>
      <c r="D161" s="36"/>
      <c r="E161" s="36"/>
      <c r="F161" s="10"/>
      <c r="G161" s="38"/>
      <c r="H161" s="39"/>
    </row>
    <row r="162" spans="1:8" hidden="1" x14ac:dyDescent="0.25">
      <c r="A162" s="36">
        <f t="shared" si="3"/>
        <v>30</v>
      </c>
      <c r="B162" s="35"/>
      <c r="C162" s="39"/>
      <c r="D162" s="36"/>
      <c r="E162" s="36"/>
      <c r="F162" s="10"/>
      <c r="G162" s="38"/>
      <c r="H162" s="39"/>
    </row>
    <row r="163" spans="1:8" hidden="1" x14ac:dyDescent="0.25">
      <c r="A163" s="36">
        <f t="shared" si="3"/>
        <v>31</v>
      </c>
      <c r="B163" s="35"/>
      <c r="C163" s="39"/>
      <c r="D163" s="36"/>
      <c r="E163" s="36"/>
      <c r="F163" s="10"/>
      <c r="G163" s="38"/>
      <c r="H163" s="39"/>
    </row>
    <row r="164" spans="1:8" hidden="1" x14ac:dyDescent="0.25">
      <c r="A164" s="36">
        <f t="shared" si="3"/>
        <v>32</v>
      </c>
      <c r="B164" s="35"/>
      <c r="C164" s="39"/>
      <c r="D164" s="36"/>
      <c r="E164" s="36"/>
      <c r="F164" s="10"/>
      <c r="G164" s="38"/>
      <c r="H164" s="39"/>
    </row>
    <row r="165" spans="1:8" hidden="1" x14ac:dyDescent="0.25">
      <c r="A165" s="36">
        <f t="shared" si="3"/>
        <v>33</v>
      </c>
      <c r="B165" s="35"/>
      <c r="C165" s="39"/>
      <c r="D165" s="36"/>
      <c r="E165" s="36"/>
      <c r="F165" s="10"/>
      <c r="G165" s="38"/>
      <c r="H165" s="39"/>
    </row>
    <row r="166" spans="1:8" hidden="1" x14ac:dyDescent="0.25">
      <c r="A166" s="36">
        <f t="shared" ref="A166:A202" si="4">A165+1</f>
        <v>34</v>
      </c>
      <c r="B166" s="35"/>
      <c r="C166" s="39"/>
      <c r="D166" s="36"/>
      <c r="E166" s="36"/>
      <c r="F166" s="10"/>
      <c r="G166" s="38"/>
      <c r="H166" s="39"/>
    </row>
    <row r="167" spans="1:8" hidden="1" x14ac:dyDescent="0.25">
      <c r="A167" s="36">
        <f t="shared" si="4"/>
        <v>35</v>
      </c>
      <c r="B167" s="35"/>
      <c r="C167" s="39"/>
      <c r="D167" s="36"/>
      <c r="E167" s="36"/>
      <c r="F167" s="10"/>
      <c r="G167" s="38"/>
      <c r="H167" s="39"/>
    </row>
    <row r="168" spans="1:8" hidden="1" x14ac:dyDescent="0.25">
      <c r="A168" s="36">
        <f t="shared" si="4"/>
        <v>36</v>
      </c>
      <c r="B168" s="35"/>
      <c r="C168" s="39"/>
      <c r="D168" s="36"/>
      <c r="E168" s="36"/>
      <c r="F168" s="10"/>
      <c r="G168" s="38"/>
      <c r="H168" s="39"/>
    </row>
    <row r="169" spans="1:8" hidden="1" x14ac:dyDescent="0.25">
      <c r="A169" s="36">
        <f t="shared" si="4"/>
        <v>37</v>
      </c>
      <c r="B169" s="35"/>
      <c r="C169" s="39"/>
      <c r="D169" s="36"/>
      <c r="E169" s="36"/>
      <c r="F169" s="10"/>
      <c r="G169" s="38"/>
      <c r="H169" s="39"/>
    </row>
    <row r="170" spans="1:8" hidden="1" x14ac:dyDescent="0.25">
      <c r="A170" s="36">
        <f t="shared" si="4"/>
        <v>38</v>
      </c>
      <c r="B170" s="35"/>
      <c r="C170" s="39"/>
      <c r="D170" s="36"/>
      <c r="E170" s="36"/>
      <c r="F170" s="10"/>
      <c r="G170" s="38"/>
      <c r="H170" s="39"/>
    </row>
    <row r="171" spans="1:8" hidden="1" x14ac:dyDescent="0.25">
      <c r="A171" s="36">
        <f t="shared" si="4"/>
        <v>39</v>
      </c>
      <c r="B171" s="35"/>
      <c r="C171" s="39"/>
      <c r="D171" s="36"/>
      <c r="E171" s="36"/>
      <c r="F171" s="10"/>
      <c r="G171" s="38"/>
      <c r="H171" s="39"/>
    </row>
    <row r="172" spans="1:8" hidden="1" x14ac:dyDescent="0.25">
      <c r="A172" s="36">
        <f t="shared" si="4"/>
        <v>40</v>
      </c>
      <c r="B172" s="35"/>
      <c r="C172" s="39"/>
      <c r="D172" s="36"/>
      <c r="E172" s="36"/>
      <c r="F172" s="10"/>
      <c r="G172" s="38"/>
      <c r="H172" s="39"/>
    </row>
    <row r="173" spans="1:8" hidden="1" x14ac:dyDescent="0.25">
      <c r="A173" s="36">
        <f t="shared" si="4"/>
        <v>41</v>
      </c>
      <c r="B173" s="35"/>
      <c r="C173" s="39"/>
      <c r="D173" s="36"/>
      <c r="E173" s="36"/>
      <c r="F173" s="10"/>
      <c r="G173" s="38"/>
      <c r="H173" s="39"/>
    </row>
    <row r="174" spans="1:8" hidden="1" x14ac:dyDescent="0.25">
      <c r="A174" s="36">
        <f t="shared" si="4"/>
        <v>42</v>
      </c>
      <c r="B174" s="35"/>
      <c r="C174" s="39"/>
      <c r="D174" s="36"/>
      <c r="E174" s="36"/>
      <c r="F174" s="10"/>
      <c r="G174" s="38"/>
      <c r="H174" s="39"/>
    </row>
    <row r="175" spans="1:8" hidden="1" x14ac:dyDescent="0.25">
      <c r="A175" s="36">
        <f t="shared" si="4"/>
        <v>43</v>
      </c>
      <c r="B175" s="35"/>
      <c r="C175" s="39"/>
      <c r="D175" s="36"/>
      <c r="E175" s="36"/>
      <c r="F175" s="10"/>
      <c r="G175" s="38"/>
      <c r="H175" s="39"/>
    </row>
    <row r="176" spans="1:8" hidden="1" x14ac:dyDescent="0.25">
      <c r="A176" s="36">
        <f t="shared" si="4"/>
        <v>44</v>
      </c>
      <c r="B176" s="35"/>
      <c r="C176" s="39"/>
      <c r="D176" s="36"/>
      <c r="E176" s="36"/>
      <c r="F176" s="10"/>
      <c r="G176" s="38"/>
      <c r="H176" s="39"/>
    </row>
    <row r="177" spans="1:8" hidden="1" x14ac:dyDescent="0.25">
      <c r="A177" s="36">
        <f t="shared" si="4"/>
        <v>45</v>
      </c>
      <c r="B177" s="35"/>
      <c r="C177" s="39"/>
      <c r="D177" s="36"/>
      <c r="E177" s="36"/>
      <c r="F177" s="10"/>
      <c r="G177" s="38"/>
      <c r="H177" s="39"/>
    </row>
    <row r="178" spans="1:8" hidden="1" x14ac:dyDescent="0.25">
      <c r="A178" s="36">
        <f t="shared" si="4"/>
        <v>46</v>
      </c>
      <c r="B178" s="35"/>
      <c r="C178" s="39"/>
      <c r="D178" s="36"/>
      <c r="E178" s="36"/>
      <c r="F178" s="10"/>
      <c r="G178" s="38"/>
      <c r="H178" s="39"/>
    </row>
    <row r="179" spans="1:8" hidden="1" x14ac:dyDescent="0.25">
      <c r="A179" s="36">
        <f t="shared" si="4"/>
        <v>47</v>
      </c>
      <c r="B179" s="35"/>
      <c r="C179" s="39"/>
      <c r="D179" s="36"/>
      <c r="E179" s="36"/>
      <c r="F179" s="10"/>
      <c r="G179" s="38"/>
      <c r="H179" s="39"/>
    </row>
    <row r="180" spans="1:8" hidden="1" x14ac:dyDescent="0.25">
      <c r="A180" s="36">
        <f t="shared" si="4"/>
        <v>48</v>
      </c>
      <c r="B180" s="35"/>
      <c r="C180" s="39"/>
      <c r="D180" s="36"/>
      <c r="E180" s="36"/>
      <c r="F180" s="10"/>
      <c r="G180" s="38"/>
      <c r="H180" s="39"/>
    </row>
    <row r="181" spans="1:8" hidden="1" x14ac:dyDescent="0.25">
      <c r="A181" s="36">
        <f t="shared" si="4"/>
        <v>49</v>
      </c>
      <c r="B181" s="35"/>
      <c r="C181" s="39"/>
      <c r="D181" s="36"/>
      <c r="E181" s="36"/>
      <c r="F181" s="10"/>
      <c r="G181" s="38"/>
      <c r="H181" s="39"/>
    </row>
    <row r="182" spans="1:8" hidden="1" x14ac:dyDescent="0.25">
      <c r="A182" s="36">
        <f t="shared" si="4"/>
        <v>50</v>
      </c>
      <c r="B182" s="35"/>
      <c r="C182" s="39"/>
      <c r="D182" s="36"/>
      <c r="E182" s="36"/>
      <c r="F182" s="10"/>
      <c r="G182" s="38"/>
      <c r="H182" s="39"/>
    </row>
    <row r="183" spans="1:8" hidden="1" x14ac:dyDescent="0.25">
      <c r="A183" s="36">
        <f t="shared" si="4"/>
        <v>51</v>
      </c>
      <c r="B183" s="35"/>
      <c r="C183" s="39"/>
      <c r="D183" s="36"/>
      <c r="E183" s="36"/>
      <c r="F183" s="10"/>
      <c r="G183" s="38"/>
      <c r="H183" s="39"/>
    </row>
    <row r="184" spans="1:8" hidden="1" x14ac:dyDescent="0.25">
      <c r="A184" s="36">
        <f t="shared" si="4"/>
        <v>52</v>
      </c>
      <c r="B184" s="35"/>
      <c r="C184" s="39"/>
      <c r="D184" s="36"/>
      <c r="E184" s="36"/>
      <c r="F184" s="10"/>
      <c r="G184" s="38"/>
      <c r="H184" s="39"/>
    </row>
    <row r="185" spans="1:8" hidden="1" x14ac:dyDescent="0.25">
      <c r="A185" s="36">
        <f t="shared" si="4"/>
        <v>53</v>
      </c>
      <c r="B185" s="35"/>
      <c r="C185" s="39"/>
      <c r="D185" s="36"/>
      <c r="E185" s="36"/>
      <c r="F185" s="10"/>
      <c r="G185" s="38"/>
      <c r="H185" s="39"/>
    </row>
    <row r="186" spans="1:8" hidden="1" x14ac:dyDescent="0.25">
      <c r="A186" s="36">
        <f t="shared" si="4"/>
        <v>54</v>
      </c>
      <c r="B186" s="35"/>
      <c r="C186" s="39"/>
      <c r="D186" s="36"/>
      <c r="E186" s="36"/>
      <c r="F186" s="10"/>
      <c r="G186" s="38"/>
      <c r="H186" s="39"/>
    </row>
    <row r="187" spans="1:8" hidden="1" x14ac:dyDescent="0.25">
      <c r="A187" s="36">
        <f t="shared" si="4"/>
        <v>55</v>
      </c>
      <c r="B187" s="35"/>
      <c r="C187" s="39"/>
      <c r="D187" s="36"/>
      <c r="E187" s="36"/>
      <c r="F187" s="10"/>
      <c r="G187" s="38"/>
      <c r="H187" s="39"/>
    </row>
    <row r="188" spans="1:8" hidden="1" x14ac:dyDescent="0.25">
      <c r="A188" s="36">
        <f t="shared" si="4"/>
        <v>56</v>
      </c>
      <c r="B188" s="35"/>
      <c r="C188" s="39"/>
      <c r="D188" s="36"/>
      <c r="E188" s="36"/>
      <c r="F188" s="10"/>
      <c r="G188" s="38"/>
      <c r="H188" s="39"/>
    </row>
    <row r="189" spans="1:8" hidden="1" x14ac:dyDescent="0.25">
      <c r="A189" s="36">
        <f t="shared" si="4"/>
        <v>57</v>
      </c>
      <c r="B189" s="35"/>
      <c r="C189" s="39"/>
      <c r="D189" s="36"/>
      <c r="E189" s="36"/>
      <c r="F189" s="10"/>
      <c r="G189" s="38"/>
      <c r="H189" s="39"/>
    </row>
    <row r="190" spans="1:8" hidden="1" x14ac:dyDescent="0.25">
      <c r="A190" s="36">
        <f t="shared" si="4"/>
        <v>58</v>
      </c>
      <c r="B190" s="35"/>
      <c r="C190" s="39"/>
      <c r="D190" s="36"/>
      <c r="E190" s="36"/>
      <c r="F190" s="10"/>
      <c r="G190" s="38"/>
      <c r="H190" s="39"/>
    </row>
    <row r="191" spans="1:8" hidden="1" x14ac:dyDescent="0.25">
      <c r="A191" s="36">
        <f t="shared" si="4"/>
        <v>59</v>
      </c>
      <c r="B191" s="35"/>
      <c r="C191" s="39"/>
      <c r="D191" s="36"/>
      <c r="E191" s="36"/>
      <c r="F191" s="10"/>
      <c r="G191" s="38"/>
      <c r="H191" s="39"/>
    </row>
    <row r="192" spans="1:8" hidden="1" x14ac:dyDescent="0.25">
      <c r="A192" s="36">
        <f t="shared" si="4"/>
        <v>60</v>
      </c>
      <c r="B192" s="35"/>
      <c r="C192" s="39"/>
      <c r="D192" s="36"/>
      <c r="E192" s="36"/>
      <c r="F192" s="10"/>
      <c r="G192" s="38"/>
      <c r="H192" s="39"/>
    </row>
    <row r="193" spans="1:8" hidden="1" x14ac:dyDescent="0.25">
      <c r="A193" s="36">
        <f t="shared" si="4"/>
        <v>61</v>
      </c>
      <c r="B193" s="35"/>
      <c r="C193" s="39"/>
      <c r="D193" s="36"/>
      <c r="E193" s="37"/>
      <c r="F193" s="10"/>
      <c r="G193" s="38"/>
      <c r="H193" s="39"/>
    </row>
    <row r="194" spans="1:8" hidden="1" x14ac:dyDescent="0.25">
      <c r="A194" s="36">
        <f t="shared" si="4"/>
        <v>62</v>
      </c>
      <c r="B194" s="35"/>
      <c r="C194" s="39"/>
      <c r="D194" s="36"/>
      <c r="E194" s="36"/>
      <c r="F194" s="10"/>
      <c r="G194" s="38"/>
      <c r="H194" s="39"/>
    </row>
    <row r="195" spans="1:8" hidden="1" x14ac:dyDescent="0.25">
      <c r="A195" s="36">
        <f t="shared" si="4"/>
        <v>63</v>
      </c>
      <c r="B195" s="35"/>
      <c r="C195" s="39"/>
      <c r="D195" s="36"/>
      <c r="E195" s="36"/>
      <c r="F195" s="10"/>
      <c r="G195" s="38"/>
      <c r="H195" s="39"/>
    </row>
    <row r="196" spans="1:8" hidden="1" x14ac:dyDescent="0.25">
      <c r="A196" s="36">
        <f t="shared" si="4"/>
        <v>64</v>
      </c>
      <c r="B196" s="35"/>
      <c r="C196" s="39"/>
      <c r="D196" s="36"/>
      <c r="E196" s="36"/>
      <c r="F196" s="10"/>
      <c r="G196" s="38"/>
      <c r="H196" s="39"/>
    </row>
    <row r="197" spans="1:8" hidden="1" x14ac:dyDescent="0.25">
      <c r="A197" s="36">
        <f t="shared" si="4"/>
        <v>65</v>
      </c>
      <c r="B197" s="35"/>
      <c r="C197" s="39"/>
      <c r="D197" s="36"/>
      <c r="E197" s="36"/>
      <c r="F197" s="10"/>
      <c r="G197" s="38"/>
      <c r="H197" s="39"/>
    </row>
    <row r="198" spans="1:8" hidden="1" x14ac:dyDescent="0.25">
      <c r="A198" s="36">
        <f t="shared" si="4"/>
        <v>66</v>
      </c>
      <c r="B198" s="35"/>
      <c r="C198" s="39"/>
      <c r="D198" s="36"/>
      <c r="E198" s="36"/>
      <c r="F198" s="10"/>
      <c r="G198" s="38"/>
      <c r="H198" s="39"/>
    </row>
    <row r="199" spans="1:8" hidden="1" x14ac:dyDescent="0.25">
      <c r="A199" s="36">
        <f t="shared" si="4"/>
        <v>67</v>
      </c>
      <c r="B199" s="35"/>
      <c r="C199" s="39"/>
      <c r="D199" s="36"/>
      <c r="E199" s="36"/>
      <c r="F199" s="10"/>
      <c r="G199" s="38"/>
      <c r="H199" s="39"/>
    </row>
    <row r="200" spans="1:8" hidden="1" x14ac:dyDescent="0.25">
      <c r="A200" s="36">
        <f t="shared" si="4"/>
        <v>68</v>
      </c>
      <c r="B200" s="35"/>
      <c r="C200" s="39"/>
      <c r="D200" s="36"/>
      <c r="E200" s="36"/>
      <c r="F200" s="10"/>
      <c r="G200" s="38"/>
      <c r="H200" s="39"/>
    </row>
    <row r="201" spans="1:8" hidden="1" x14ac:dyDescent="0.25">
      <c r="A201" s="36">
        <f t="shared" si="4"/>
        <v>69</v>
      </c>
      <c r="B201" s="35"/>
      <c r="C201" s="39"/>
      <c r="D201" s="36"/>
      <c r="E201" s="36"/>
      <c r="F201" s="10"/>
      <c r="G201" s="38"/>
      <c r="H201" s="39"/>
    </row>
    <row r="202" spans="1:8" hidden="1" x14ac:dyDescent="0.25">
      <c r="A202" s="36">
        <f t="shared" si="4"/>
        <v>70</v>
      </c>
      <c r="B202" s="35"/>
      <c r="C202" s="39"/>
      <c r="D202" s="36"/>
      <c r="E202" s="36"/>
      <c r="F202" s="10"/>
      <c r="G202" s="40"/>
      <c r="H202" s="39"/>
    </row>
    <row r="203" spans="1:8" hidden="1" x14ac:dyDescent="0.25">
      <c r="A203" s="41"/>
      <c r="B203" s="24"/>
      <c r="C203" s="43"/>
      <c r="D203" s="44"/>
      <c r="E203" s="43"/>
      <c r="F203" s="43"/>
      <c r="G203" s="46"/>
      <c r="H203" s="39"/>
    </row>
    <row r="205" spans="1:8" hidden="1" x14ac:dyDescent="0.25">
      <c r="A205" s="48"/>
      <c r="B205" s="16"/>
      <c r="C205" s="49"/>
      <c r="D205" s="50"/>
      <c r="E205" s="49"/>
      <c r="F205" s="49"/>
      <c r="G205" s="48"/>
      <c r="H205" s="49"/>
    </row>
    <row r="206" spans="1:8" hidden="1" x14ac:dyDescent="0.25">
      <c r="A206" s="51">
        <v>1</v>
      </c>
      <c r="B206" s="52"/>
      <c r="C206" s="53"/>
      <c r="D206" s="55"/>
      <c r="E206" s="54"/>
      <c r="F206" s="54"/>
      <c r="G206" s="54"/>
      <c r="H206" s="49"/>
    </row>
    <row r="207" spans="1:8" hidden="1" x14ac:dyDescent="0.25">
      <c r="A207" s="48"/>
      <c r="B207" s="24"/>
      <c r="C207" s="49"/>
      <c r="D207" s="50"/>
      <c r="E207" s="49"/>
      <c r="F207" s="49"/>
      <c r="G207" s="25"/>
      <c r="H207" s="49"/>
    </row>
    <row r="208" spans="1:8" hidden="1" x14ac:dyDescent="0.25">
      <c r="A208" s="41"/>
      <c r="B208" s="4"/>
      <c r="C208" s="39"/>
      <c r="D208" s="42"/>
      <c r="E208" s="39"/>
      <c r="F208" s="39"/>
      <c r="G208" s="56"/>
      <c r="H208" s="39"/>
    </row>
    <row r="209" spans="1:9" ht="18.75" customHeight="1" x14ac:dyDescent="0.25">
      <c r="A209" s="169" t="s">
        <v>1448</v>
      </c>
      <c r="B209" s="170"/>
      <c r="C209" s="170"/>
      <c r="D209" s="170"/>
      <c r="E209" s="170"/>
      <c r="F209" s="170"/>
      <c r="G209" s="170"/>
      <c r="H209" s="170"/>
      <c r="I209" s="1"/>
    </row>
    <row r="210" spans="1:9" ht="30" customHeight="1" x14ac:dyDescent="0.25">
      <c r="A210" s="175"/>
      <c r="B210" s="176"/>
      <c r="C210" s="176"/>
      <c r="D210" s="176"/>
      <c r="E210" s="176"/>
      <c r="F210" s="176"/>
      <c r="G210" s="176"/>
      <c r="H210" s="176"/>
      <c r="I210" s="1"/>
    </row>
    <row r="211" spans="1:9" ht="15.75" x14ac:dyDescent="0.25">
      <c r="A211" s="32"/>
      <c r="B211" s="21"/>
      <c r="C211" s="21"/>
      <c r="E211" s="21"/>
      <c r="F211" s="21"/>
      <c r="G211" s="47"/>
      <c r="H211" s="21"/>
      <c r="I211" s="1"/>
    </row>
    <row r="212" spans="1:9" ht="15.75" x14ac:dyDescent="0.25">
      <c r="A212" s="29"/>
      <c r="B212" s="182" t="s">
        <v>1480</v>
      </c>
      <c r="C212" s="182"/>
      <c r="D212" s="182"/>
      <c r="E212" s="182"/>
      <c r="F212" s="182"/>
      <c r="G212" s="182"/>
      <c r="H212" s="2"/>
      <c r="I212" s="1"/>
    </row>
    <row r="213" spans="1:9" ht="15.75" x14ac:dyDescent="0.25">
      <c r="A213" s="178"/>
      <c r="B213" s="178"/>
      <c r="C213" s="178"/>
      <c r="D213" s="178"/>
      <c r="E213" s="178"/>
      <c r="F213" s="178"/>
      <c r="G213" s="178"/>
      <c r="H213" s="178"/>
      <c r="I213" s="1"/>
    </row>
    <row r="214" spans="1:9" ht="15.75" x14ac:dyDescent="0.25">
      <c r="A214" s="178"/>
      <c r="B214" s="178"/>
      <c r="C214" s="178"/>
      <c r="D214" s="178"/>
      <c r="E214" s="178"/>
      <c r="F214" s="178"/>
      <c r="G214" s="178"/>
      <c r="H214" s="178"/>
      <c r="I214" s="1"/>
    </row>
    <row r="215" spans="1:9" ht="15.75" x14ac:dyDescent="0.25">
      <c r="A215" s="178"/>
      <c r="B215" s="178"/>
      <c r="C215" s="178"/>
      <c r="D215" s="178"/>
      <c r="E215" s="178"/>
      <c r="F215" s="178"/>
      <c r="G215" s="178"/>
      <c r="H215" s="178"/>
      <c r="I215" s="1"/>
    </row>
    <row r="216" spans="1:9" ht="15.75" x14ac:dyDescent="0.25">
      <c r="A216" s="178"/>
      <c r="B216" s="178"/>
      <c r="C216" s="178"/>
      <c r="D216" s="178"/>
      <c r="E216" s="178"/>
      <c r="F216" s="178"/>
      <c r="G216" s="178"/>
      <c r="H216" s="178"/>
      <c r="I216" s="1"/>
    </row>
    <row r="217" spans="1:9" ht="15.75" x14ac:dyDescent="0.25">
      <c r="A217" s="178"/>
      <c r="B217" s="178"/>
      <c r="C217" s="178"/>
      <c r="D217" s="178"/>
      <c r="E217" s="178"/>
      <c r="F217" s="178"/>
      <c r="G217" s="178"/>
      <c r="H217" s="178"/>
      <c r="I217" s="1"/>
    </row>
    <row r="218" spans="1:9" ht="15.75" x14ac:dyDescent="0.25">
      <c r="A218" s="178"/>
      <c r="B218" s="178"/>
      <c r="C218" s="178"/>
      <c r="D218" s="178"/>
      <c r="E218" s="178"/>
      <c r="F218" s="178"/>
      <c r="G218" s="178"/>
      <c r="H218" s="178"/>
      <c r="I218" s="1"/>
    </row>
    <row r="219" spans="1:9" ht="15.75" x14ac:dyDescent="0.25">
      <c r="A219" s="178"/>
      <c r="B219" s="178"/>
      <c r="C219" s="178"/>
      <c r="D219" s="178"/>
      <c r="E219" s="178"/>
      <c r="F219" s="178"/>
      <c r="G219" s="178"/>
      <c r="H219" s="178"/>
      <c r="I219" s="1"/>
    </row>
  </sheetData>
  <mergeCells count="12">
    <mergeCell ref="B2:H2"/>
    <mergeCell ref="B3:H3"/>
    <mergeCell ref="A209:H209"/>
    <mergeCell ref="A210:H210"/>
    <mergeCell ref="A219:H219"/>
    <mergeCell ref="A213:H213"/>
    <mergeCell ref="A214:H214"/>
    <mergeCell ref="A215:H215"/>
    <mergeCell ref="A216:H216"/>
    <mergeCell ref="A217:H217"/>
    <mergeCell ref="A218:H218"/>
    <mergeCell ref="B212:G212"/>
  </mergeCells>
  <phoneticPr fontId="0" type="noConversion"/>
  <pageMargins left="0.7" right="0.7" top="0.75" bottom="0.75" header="0.3" footer="0.3"/>
  <pageSetup paperSize="9" scale="85" orientation="portrait" r:id="rId1"/>
  <headerFooter alignWithMargins="0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9"/>
  <sheetViews>
    <sheetView zoomScaleNormal="100" workbookViewId="0">
      <selection activeCell="B191" sqref="B191:G191"/>
    </sheetView>
  </sheetViews>
  <sheetFormatPr defaultRowHeight="15" x14ac:dyDescent="0.25"/>
  <cols>
    <col min="1" max="1" width="5.42578125" style="22" customWidth="1"/>
    <col min="2" max="2" width="27.140625" customWidth="1"/>
    <col min="3" max="3" width="8.7109375" customWidth="1"/>
    <col min="4" max="4" width="10.85546875" style="21" customWidth="1"/>
    <col min="5" max="5" width="7.42578125" customWidth="1"/>
    <col min="6" max="6" width="7.85546875" customWidth="1"/>
    <col min="7" max="7" width="8.28515625" style="22" bestFit="1" customWidth="1"/>
    <col min="8" max="8" width="11.7109375" customWidth="1"/>
  </cols>
  <sheetData>
    <row r="1" spans="1:9" ht="15.75" x14ac:dyDescent="0.25">
      <c r="H1" s="97" t="s">
        <v>55</v>
      </c>
    </row>
    <row r="2" spans="1:9" ht="18.75" customHeight="1" x14ac:dyDescent="0.25">
      <c r="A2" s="23"/>
      <c r="B2" s="172" t="s">
        <v>242</v>
      </c>
      <c r="C2" s="172"/>
      <c r="D2" s="172"/>
      <c r="E2" s="172"/>
      <c r="F2" s="172"/>
      <c r="G2" s="172"/>
      <c r="H2" s="172"/>
      <c r="I2" s="131"/>
    </row>
    <row r="3" spans="1:9" ht="31.5" customHeight="1" x14ac:dyDescent="0.25">
      <c r="A3" s="23"/>
      <c r="B3" s="177" t="s">
        <v>1467</v>
      </c>
      <c r="C3" s="177"/>
      <c r="D3" s="177"/>
      <c r="E3" s="177"/>
      <c r="F3" s="177"/>
      <c r="G3" s="177"/>
      <c r="H3" s="177"/>
      <c r="I3" s="131"/>
    </row>
    <row r="4" spans="1:9" ht="12" customHeight="1" x14ac:dyDescent="0.25">
      <c r="A4" s="29"/>
      <c r="B4" s="2"/>
      <c r="C4" s="2"/>
      <c r="D4" s="5"/>
      <c r="E4" s="2"/>
      <c r="F4" s="2"/>
      <c r="G4" s="29"/>
      <c r="H4" s="2"/>
      <c r="I4" s="1"/>
    </row>
    <row r="5" spans="1:9" ht="39" customHeight="1" x14ac:dyDescent="0.25">
      <c r="A5" s="6" t="s">
        <v>1327</v>
      </c>
      <c r="B5" s="6" t="s">
        <v>1328</v>
      </c>
      <c r="C5" s="6" t="s">
        <v>1341</v>
      </c>
      <c r="D5" s="6" t="s">
        <v>1333</v>
      </c>
      <c r="E5" s="6" t="s">
        <v>1329</v>
      </c>
      <c r="F5" s="6" t="s">
        <v>1330</v>
      </c>
      <c r="G5" s="6" t="s">
        <v>1331</v>
      </c>
      <c r="H5" s="6" t="s">
        <v>389</v>
      </c>
      <c r="I5" s="7"/>
    </row>
    <row r="6" spans="1:9" ht="15.75" x14ac:dyDescent="0.25">
      <c r="A6" s="30"/>
      <c r="B6" s="9" t="s">
        <v>16</v>
      </c>
      <c r="C6" s="8"/>
      <c r="D6" s="14"/>
      <c r="E6" s="8"/>
      <c r="F6" s="8"/>
      <c r="G6" s="30"/>
      <c r="H6" s="8"/>
      <c r="I6" s="1"/>
    </row>
    <row r="7" spans="1:9" ht="15.75" customHeight="1" x14ac:dyDescent="0.25">
      <c r="A7" s="10">
        <v>1</v>
      </c>
      <c r="B7" s="26" t="s">
        <v>17</v>
      </c>
      <c r="C7" s="8">
        <v>2012</v>
      </c>
      <c r="D7" s="6">
        <v>10310032</v>
      </c>
      <c r="E7" s="10">
        <v>1</v>
      </c>
      <c r="F7" s="10" t="s">
        <v>1334</v>
      </c>
      <c r="G7" s="15">
        <v>18900</v>
      </c>
      <c r="H7" s="11">
        <v>8286</v>
      </c>
      <c r="I7" s="1"/>
    </row>
    <row r="8" spans="1:9" ht="24" customHeight="1" x14ac:dyDescent="0.25">
      <c r="A8" s="10">
        <v>2</v>
      </c>
      <c r="B8" s="26" t="s">
        <v>18</v>
      </c>
      <c r="C8" s="8">
        <v>2010</v>
      </c>
      <c r="D8" s="6">
        <v>10310033</v>
      </c>
      <c r="E8" s="10">
        <v>1</v>
      </c>
      <c r="F8" s="10" t="s">
        <v>1334</v>
      </c>
      <c r="G8" s="15">
        <v>15000</v>
      </c>
      <c r="H8" s="11">
        <v>5847</v>
      </c>
      <c r="I8" s="1"/>
    </row>
    <row r="9" spans="1:9" ht="15.75" customHeight="1" x14ac:dyDescent="0.25">
      <c r="A9" s="10">
        <v>3</v>
      </c>
      <c r="B9" s="26" t="s">
        <v>19</v>
      </c>
      <c r="C9" s="8">
        <v>2014</v>
      </c>
      <c r="D9" s="6">
        <v>10310036</v>
      </c>
      <c r="E9" s="10">
        <v>1</v>
      </c>
      <c r="F9" s="10" t="s">
        <v>1334</v>
      </c>
      <c r="G9" s="15">
        <v>12047</v>
      </c>
      <c r="H9" s="11">
        <v>2400</v>
      </c>
      <c r="I9" s="1"/>
    </row>
    <row r="10" spans="1:9" ht="15.75" customHeight="1" x14ac:dyDescent="0.25">
      <c r="A10" s="10">
        <v>4</v>
      </c>
      <c r="B10" s="26" t="s">
        <v>20</v>
      </c>
      <c r="C10" s="8">
        <v>2016</v>
      </c>
      <c r="D10" s="6">
        <v>10310043</v>
      </c>
      <c r="E10" s="10">
        <v>1</v>
      </c>
      <c r="F10" s="10" t="s">
        <v>1334</v>
      </c>
      <c r="G10" s="15">
        <v>249300</v>
      </c>
      <c r="H10" s="11">
        <v>56106</v>
      </c>
      <c r="I10" s="1"/>
    </row>
    <row r="11" spans="1:9" ht="15.75" customHeight="1" x14ac:dyDescent="0.25">
      <c r="A11" s="10"/>
      <c r="B11" s="60" t="s">
        <v>1442</v>
      </c>
      <c r="C11" s="8"/>
      <c r="D11" s="6"/>
      <c r="E11" s="10"/>
      <c r="F11" s="10"/>
      <c r="G11" s="45">
        <f>SUM(G7:G10)</f>
        <v>295247</v>
      </c>
      <c r="H11" s="27">
        <f>SUM(H7:H10)</f>
        <v>72639</v>
      </c>
      <c r="I11" s="1"/>
    </row>
    <row r="12" spans="1:9" ht="15.75" customHeight="1" x14ac:dyDescent="0.25">
      <c r="A12" s="10"/>
      <c r="B12" s="9" t="s">
        <v>21</v>
      </c>
      <c r="C12" s="8"/>
      <c r="D12" s="6"/>
      <c r="E12" s="10"/>
      <c r="F12" s="10"/>
      <c r="G12" s="15"/>
      <c r="H12" s="11"/>
      <c r="I12" s="1"/>
    </row>
    <row r="13" spans="1:9" ht="15.75" customHeight="1" x14ac:dyDescent="0.25">
      <c r="A13" s="10">
        <v>5</v>
      </c>
      <c r="B13" s="26" t="s">
        <v>22</v>
      </c>
      <c r="C13" s="8">
        <v>2018</v>
      </c>
      <c r="D13" s="6">
        <v>10610036</v>
      </c>
      <c r="E13" s="10">
        <v>1</v>
      </c>
      <c r="F13" s="10" t="s">
        <v>1334</v>
      </c>
      <c r="G13" s="15">
        <v>20832.5</v>
      </c>
      <c r="H13" s="11">
        <v>4524</v>
      </c>
      <c r="I13" s="1"/>
    </row>
    <row r="14" spans="1:9" ht="15.75" customHeight="1" x14ac:dyDescent="0.25">
      <c r="A14" s="10"/>
      <c r="B14" s="60" t="s">
        <v>23</v>
      </c>
      <c r="C14" s="8"/>
      <c r="D14" s="6"/>
      <c r="E14" s="10"/>
      <c r="F14" s="10"/>
      <c r="G14" s="45">
        <f>SUM(G13)</f>
        <v>20832.5</v>
      </c>
      <c r="H14" s="27">
        <f>SUM(H13)</f>
        <v>4524</v>
      </c>
      <c r="I14" s="1"/>
    </row>
    <row r="15" spans="1:9" ht="15.75" customHeight="1" x14ac:dyDescent="0.25">
      <c r="A15" s="10"/>
      <c r="B15" s="26"/>
      <c r="C15" s="8"/>
      <c r="D15" s="6"/>
      <c r="E15" s="10"/>
      <c r="F15" s="10"/>
      <c r="G15" s="15"/>
      <c r="H15" s="11"/>
      <c r="I15" s="1"/>
    </row>
    <row r="16" spans="1:9" ht="15.75" customHeight="1" x14ac:dyDescent="0.25">
      <c r="A16" s="10"/>
      <c r="B16" s="60" t="s">
        <v>7</v>
      </c>
      <c r="C16" s="8"/>
      <c r="D16" s="6"/>
      <c r="E16" s="10"/>
      <c r="F16" s="10"/>
      <c r="G16" s="45">
        <f>SUM(G11+G14)</f>
        <v>316079.5</v>
      </c>
      <c r="H16" s="27">
        <f>SUM(H11+H14)</f>
        <v>77163</v>
      </c>
      <c r="I16" s="1"/>
    </row>
    <row r="17" spans="1:9" ht="15.75" hidden="1" customHeight="1" x14ac:dyDescent="0.25">
      <c r="A17" s="10">
        <v>12</v>
      </c>
      <c r="B17" s="26"/>
      <c r="C17" s="8"/>
      <c r="D17" s="6"/>
      <c r="E17" s="10"/>
      <c r="F17" s="10"/>
      <c r="G17" s="15"/>
      <c r="H17" s="11"/>
      <c r="I17" s="1"/>
    </row>
    <row r="18" spans="1:9" ht="15.75" hidden="1" customHeight="1" x14ac:dyDescent="0.25">
      <c r="A18" s="10">
        <v>13</v>
      </c>
      <c r="B18" s="26"/>
      <c r="C18" s="8"/>
      <c r="D18" s="6"/>
      <c r="E18" s="10"/>
      <c r="F18" s="10"/>
      <c r="G18" s="15"/>
      <c r="H18" s="11"/>
      <c r="I18" s="1"/>
    </row>
    <row r="19" spans="1:9" ht="15.75" hidden="1" customHeight="1" x14ac:dyDescent="0.25">
      <c r="A19" s="10">
        <v>14</v>
      </c>
      <c r="B19" s="26"/>
      <c r="C19" s="8"/>
      <c r="D19" s="6"/>
      <c r="E19" s="10"/>
      <c r="F19" s="10"/>
      <c r="G19" s="15"/>
      <c r="H19" s="11"/>
      <c r="I19" s="1"/>
    </row>
    <row r="20" spans="1:9" ht="15.75" hidden="1" customHeight="1" x14ac:dyDescent="0.25">
      <c r="A20" s="10">
        <v>15</v>
      </c>
      <c r="B20" s="26"/>
      <c r="C20" s="8"/>
      <c r="D20" s="6"/>
      <c r="E20" s="10"/>
      <c r="F20" s="10"/>
      <c r="G20" s="15"/>
      <c r="H20" s="11"/>
      <c r="I20" s="1"/>
    </row>
    <row r="21" spans="1:9" ht="15.75" hidden="1" customHeight="1" x14ac:dyDescent="0.25">
      <c r="A21" s="10">
        <v>16</v>
      </c>
      <c r="B21" s="26"/>
      <c r="C21" s="8"/>
      <c r="D21" s="6"/>
      <c r="E21" s="10"/>
      <c r="F21" s="10"/>
      <c r="G21" s="15"/>
      <c r="H21" s="11"/>
      <c r="I21" s="1"/>
    </row>
    <row r="22" spans="1:9" ht="15.75" hidden="1" customHeight="1" x14ac:dyDescent="0.25">
      <c r="A22" s="10"/>
      <c r="B22" s="12"/>
      <c r="C22" s="8"/>
      <c r="D22" s="6"/>
      <c r="E22" s="10"/>
      <c r="F22" s="10"/>
      <c r="G22" s="45"/>
      <c r="H22" s="27"/>
      <c r="I22" s="1"/>
    </row>
    <row r="23" spans="1:9" ht="15.75" hidden="1" customHeight="1" x14ac:dyDescent="0.25">
      <c r="A23" s="10"/>
      <c r="B23" s="26"/>
      <c r="C23" s="8"/>
      <c r="D23" s="6"/>
      <c r="E23" s="10"/>
      <c r="F23" s="10"/>
      <c r="G23" s="15"/>
      <c r="H23" s="11"/>
      <c r="I23" s="1"/>
    </row>
    <row r="24" spans="1:9" ht="15.75" hidden="1" customHeight="1" x14ac:dyDescent="0.25">
      <c r="A24" s="10"/>
      <c r="B24" s="9"/>
      <c r="C24" s="8"/>
      <c r="D24" s="6"/>
      <c r="E24" s="10"/>
      <c r="F24" s="10"/>
      <c r="G24" s="15"/>
      <c r="H24" s="11"/>
      <c r="I24" s="1"/>
    </row>
    <row r="25" spans="1:9" ht="17.25" hidden="1" customHeight="1" x14ac:dyDescent="0.25">
      <c r="A25" s="10">
        <v>1</v>
      </c>
      <c r="B25" s="26"/>
      <c r="C25" s="8"/>
      <c r="D25" s="6"/>
      <c r="E25" s="10"/>
      <c r="F25" s="10"/>
      <c r="G25" s="15"/>
      <c r="H25" s="11"/>
      <c r="I25" s="1"/>
    </row>
    <row r="26" spans="1:9" ht="15.75" hidden="1" x14ac:dyDescent="0.25">
      <c r="A26" s="10">
        <f t="shared" ref="A26:A32" si="0">A25+1</f>
        <v>2</v>
      </c>
      <c r="B26" s="26"/>
      <c r="C26" s="8"/>
      <c r="D26" s="6"/>
      <c r="E26" s="10"/>
      <c r="F26" s="10"/>
      <c r="G26" s="15"/>
      <c r="H26" s="11"/>
      <c r="I26" s="1"/>
    </row>
    <row r="27" spans="1:9" ht="15.75" hidden="1" x14ac:dyDescent="0.25">
      <c r="A27" s="10">
        <f t="shared" si="0"/>
        <v>3</v>
      </c>
      <c r="B27" s="26"/>
      <c r="C27" s="8"/>
      <c r="D27" s="6"/>
      <c r="E27" s="10"/>
      <c r="F27" s="10"/>
      <c r="G27" s="15"/>
      <c r="H27" s="11"/>
      <c r="I27" s="1"/>
    </row>
    <row r="28" spans="1:9" ht="15.75" hidden="1" x14ac:dyDescent="0.25">
      <c r="A28" s="10">
        <f t="shared" si="0"/>
        <v>4</v>
      </c>
      <c r="B28" s="26"/>
      <c r="C28" s="8"/>
      <c r="D28" s="6"/>
      <c r="E28" s="10"/>
      <c r="F28" s="10"/>
      <c r="G28" s="15"/>
      <c r="H28" s="11"/>
      <c r="I28" s="1"/>
    </row>
    <row r="29" spans="1:9" ht="15.75" hidden="1" x14ac:dyDescent="0.25">
      <c r="A29" s="10">
        <f t="shared" si="0"/>
        <v>5</v>
      </c>
      <c r="B29" s="26"/>
      <c r="C29" s="8"/>
      <c r="D29" s="6"/>
      <c r="E29" s="10"/>
      <c r="F29" s="10"/>
      <c r="G29" s="15"/>
      <c r="H29" s="11"/>
      <c r="I29" s="1"/>
    </row>
    <row r="30" spans="1:9" ht="21" hidden="1" customHeight="1" x14ac:dyDescent="0.25">
      <c r="A30" s="10">
        <f t="shared" si="0"/>
        <v>6</v>
      </c>
      <c r="B30" s="26"/>
      <c r="C30" s="8"/>
      <c r="D30" s="6"/>
      <c r="E30" s="10"/>
      <c r="F30" s="10"/>
      <c r="G30" s="15"/>
      <c r="H30" s="11"/>
      <c r="I30" s="1"/>
    </row>
    <row r="31" spans="1:9" ht="21" hidden="1" customHeight="1" x14ac:dyDescent="0.25">
      <c r="A31" s="10">
        <f t="shared" si="0"/>
        <v>7</v>
      </c>
      <c r="B31" s="26"/>
      <c r="C31" s="8"/>
      <c r="D31" s="6"/>
      <c r="E31" s="10"/>
      <c r="F31" s="10"/>
      <c r="G31" s="15"/>
      <c r="H31" s="11"/>
      <c r="I31" s="1"/>
    </row>
    <row r="32" spans="1:9" ht="21" hidden="1" customHeight="1" x14ac:dyDescent="0.25">
      <c r="A32" s="10">
        <f t="shared" si="0"/>
        <v>8</v>
      </c>
      <c r="B32" s="26"/>
      <c r="C32" s="8"/>
      <c r="D32" s="6"/>
      <c r="E32" s="10"/>
      <c r="F32" s="10"/>
      <c r="G32" s="15"/>
      <c r="H32" s="11"/>
      <c r="I32" s="1"/>
    </row>
    <row r="33" spans="1:9" ht="21" hidden="1" customHeight="1" x14ac:dyDescent="0.25">
      <c r="A33" s="10">
        <v>3</v>
      </c>
      <c r="B33" s="26"/>
      <c r="C33" s="8"/>
      <c r="D33" s="6"/>
      <c r="E33" s="10"/>
      <c r="F33" s="10"/>
      <c r="G33" s="15"/>
      <c r="H33" s="11"/>
      <c r="I33" s="1"/>
    </row>
    <row r="34" spans="1:9" ht="21" hidden="1" customHeight="1" x14ac:dyDescent="0.25">
      <c r="A34" s="10">
        <v>4</v>
      </c>
      <c r="B34" s="26"/>
      <c r="C34" s="8"/>
      <c r="D34" s="6"/>
      <c r="E34" s="10"/>
      <c r="F34" s="10"/>
      <c r="G34" s="15"/>
      <c r="H34" s="11"/>
      <c r="I34" s="1"/>
    </row>
    <row r="35" spans="1:9" ht="21" hidden="1" customHeight="1" x14ac:dyDescent="0.25">
      <c r="A35" s="10">
        <v>5</v>
      </c>
      <c r="B35" s="26"/>
      <c r="C35" s="8"/>
      <c r="D35" s="6"/>
      <c r="E35" s="10"/>
      <c r="F35" s="10"/>
      <c r="G35" s="15"/>
      <c r="H35" s="11"/>
      <c r="I35" s="1"/>
    </row>
    <row r="36" spans="1:9" ht="21" hidden="1" customHeight="1" x14ac:dyDescent="0.25">
      <c r="A36" s="10">
        <v>6</v>
      </c>
      <c r="B36" s="26"/>
      <c r="C36" s="8"/>
      <c r="D36" s="6"/>
      <c r="E36" s="10"/>
      <c r="F36" s="10"/>
      <c r="G36" s="15"/>
      <c r="H36" s="11"/>
      <c r="I36" s="1"/>
    </row>
    <row r="37" spans="1:9" ht="21" hidden="1" customHeight="1" x14ac:dyDescent="0.25">
      <c r="A37" s="10">
        <v>7</v>
      </c>
      <c r="B37" s="26"/>
      <c r="C37" s="8"/>
      <c r="D37" s="6"/>
      <c r="E37" s="10"/>
      <c r="F37" s="10"/>
      <c r="G37" s="15"/>
      <c r="H37" s="11"/>
      <c r="I37" s="1"/>
    </row>
    <row r="38" spans="1:9" ht="21" hidden="1" customHeight="1" x14ac:dyDescent="0.25">
      <c r="A38" s="10">
        <v>8</v>
      </c>
      <c r="B38" s="26"/>
      <c r="C38" s="8"/>
      <c r="D38" s="6"/>
      <c r="E38" s="10"/>
      <c r="F38" s="10"/>
      <c r="G38" s="15"/>
      <c r="H38" s="11"/>
      <c r="I38" s="1"/>
    </row>
    <row r="39" spans="1:9" ht="21" hidden="1" customHeight="1" x14ac:dyDescent="0.25">
      <c r="A39" s="10">
        <v>9</v>
      </c>
      <c r="B39" s="26"/>
      <c r="C39" s="8"/>
      <c r="D39" s="6"/>
      <c r="E39" s="10"/>
      <c r="F39" s="10"/>
      <c r="G39" s="15"/>
      <c r="H39" s="11"/>
      <c r="I39" s="1"/>
    </row>
    <row r="40" spans="1:9" ht="15.75" hidden="1" x14ac:dyDescent="0.25">
      <c r="A40" s="30"/>
      <c r="B40" s="12"/>
      <c r="C40" s="8"/>
      <c r="D40" s="14"/>
      <c r="E40" s="8"/>
      <c r="F40" s="8"/>
      <c r="G40" s="13"/>
      <c r="H40" s="13"/>
      <c r="I40" s="1"/>
    </row>
    <row r="41" spans="1:9" ht="15.75" hidden="1" x14ac:dyDescent="0.25">
      <c r="A41" s="30"/>
      <c r="B41" s="1"/>
      <c r="C41" s="8"/>
      <c r="D41" s="14"/>
      <c r="E41" s="8"/>
      <c r="F41" s="8"/>
      <c r="G41" s="30"/>
      <c r="H41" s="8"/>
      <c r="I41" s="1"/>
    </row>
    <row r="42" spans="1:9" ht="15.75" hidden="1" x14ac:dyDescent="0.25">
      <c r="A42" s="30"/>
      <c r="B42" s="16"/>
      <c r="C42" s="8"/>
      <c r="D42" s="14"/>
      <c r="E42" s="8"/>
      <c r="F42" s="8"/>
      <c r="G42" s="30"/>
      <c r="H42" s="8"/>
      <c r="I42" s="1"/>
    </row>
    <row r="43" spans="1:9" ht="17.25" hidden="1" customHeight="1" x14ac:dyDescent="0.25">
      <c r="A43" s="10">
        <v>1</v>
      </c>
      <c r="B43" s="26"/>
      <c r="C43" s="8"/>
      <c r="D43" s="6"/>
      <c r="E43" s="10"/>
      <c r="F43" s="10"/>
      <c r="G43" s="15"/>
      <c r="H43" s="57"/>
      <c r="I43" s="1"/>
    </row>
    <row r="44" spans="1:9" ht="14.25" hidden="1" customHeight="1" x14ac:dyDescent="0.25">
      <c r="A44" s="10">
        <f>A43+1</f>
        <v>2</v>
      </c>
      <c r="B44" s="26"/>
      <c r="C44" s="8"/>
      <c r="D44" s="6"/>
      <c r="E44" s="10"/>
      <c r="F44" s="10"/>
      <c r="G44" s="15"/>
      <c r="H44" s="57"/>
      <c r="I44" s="1"/>
    </row>
    <row r="45" spans="1:9" ht="14.25" hidden="1" customHeight="1" x14ac:dyDescent="0.25">
      <c r="A45" s="10">
        <f>A44+1</f>
        <v>3</v>
      </c>
      <c r="B45" s="26"/>
      <c r="C45" s="8"/>
      <c r="D45" s="6"/>
      <c r="E45" s="10"/>
      <c r="F45" s="10"/>
      <c r="G45" s="15"/>
      <c r="H45" s="57"/>
      <c r="I45" s="1"/>
    </row>
    <row r="46" spans="1:9" ht="14.25" hidden="1" customHeight="1" x14ac:dyDescent="0.25">
      <c r="A46" s="10">
        <f>A45+1</f>
        <v>4</v>
      </c>
      <c r="B46" s="26"/>
      <c r="C46" s="8"/>
      <c r="D46" s="6"/>
      <c r="E46" s="10"/>
      <c r="F46" s="10"/>
      <c r="G46" s="15"/>
      <c r="H46" s="57"/>
      <c r="I46" s="1"/>
    </row>
    <row r="47" spans="1:9" ht="14.25" hidden="1" customHeight="1" x14ac:dyDescent="0.25">
      <c r="A47" s="10">
        <f>A46+1</f>
        <v>5</v>
      </c>
      <c r="B47" s="26"/>
      <c r="C47" s="8"/>
      <c r="D47" s="6"/>
      <c r="E47" s="10"/>
      <c r="F47" s="10"/>
      <c r="G47" s="15"/>
      <c r="H47" s="30"/>
      <c r="I47" s="1"/>
    </row>
    <row r="48" spans="1:9" ht="15.75" hidden="1" x14ac:dyDescent="0.25">
      <c r="A48" s="30">
        <v>6</v>
      </c>
      <c r="B48" s="8"/>
      <c r="C48" s="8"/>
      <c r="D48" s="58"/>
      <c r="E48" s="30"/>
      <c r="F48" s="30"/>
      <c r="G48" s="59"/>
      <c r="H48" s="59"/>
      <c r="I48" s="1"/>
    </row>
    <row r="49" spans="1:9" ht="15.75" hidden="1" x14ac:dyDescent="0.25">
      <c r="A49" s="30">
        <v>7</v>
      </c>
      <c r="B49" s="8"/>
      <c r="C49" s="8"/>
      <c r="D49" s="58"/>
      <c r="E49" s="30"/>
      <c r="F49" s="30"/>
      <c r="G49" s="18"/>
      <c r="H49" s="30"/>
      <c r="I49" s="1"/>
    </row>
    <row r="50" spans="1:9" ht="15.75" hidden="1" x14ac:dyDescent="0.25">
      <c r="A50" s="30">
        <v>8</v>
      </c>
      <c r="B50" s="30"/>
      <c r="C50" s="8"/>
      <c r="D50" s="58"/>
      <c r="E50" s="30"/>
      <c r="F50" s="30"/>
      <c r="G50" s="30"/>
      <c r="H50" s="30"/>
      <c r="I50" s="1"/>
    </row>
    <row r="51" spans="1:9" ht="15.75" hidden="1" x14ac:dyDescent="0.25">
      <c r="A51" s="30">
        <v>9</v>
      </c>
      <c r="B51" s="26"/>
      <c r="C51" s="8"/>
      <c r="D51" s="6"/>
      <c r="E51" s="10"/>
      <c r="F51" s="10"/>
      <c r="G51" s="17"/>
      <c r="H51" s="17"/>
      <c r="I51" s="1"/>
    </row>
    <row r="52" spans="1:9" ht="15.75" hidden="1" x14ac:dyDescent="0.25">
      <c r="A52" s="30">
        <v>10</v>
      </c>
      <c r="B52" s="26"/>
      <c r="C52" s="8"/>
      <c r="D52" s="6"/>
      <c r="E52" s="10"/>
      <c r="F52" s="10"/>
      <c r="G52" s="18"/>
      <c r="H52" s="18"/>
      <c r="I52" s="1"/>
    </row>
    <row r="53" spans="1:9" ht="15.75" hidden="1" x14ac:dyDescent="0.25">
      <c r="A53" s="30">
        <v>11</v>
      </c>
      <c r="B53" s="26"/>
      <c r="C53" s="8"/>
      <c r="D53" s="6"/>
      <c r="E53" s="10"/>
      <c r="F53" s="10"/>
      <c r="G53" s="18"/>
      <c r="H53" s="18"/>
      <c r="I53" s="1"/>
    </row>
    <row r="54" spans="1:9" ht="15.75" hidden="1" x14ac:dyDescent="0.25">
      <c r="A54" s="30">
        <v>12</v>
      </c>
      <c r="B54" s="26"/>
      <c r="C54" s="8"/>
      <c r="D54" s="6"/>
      <c r="E54" s="10"/>
      <c r="F54" s="10"/>
      <c r="G54" s="18"/>
      <c r="H54" s="18"/>
      <c r="I54" s="1"/>
    </row>
    <row r="55" spans="1:9" ht="15.75" hidden="1" x14ac:dyDescent="0.25">
      <c r="A55" s="30">
        <v>13</v>
      </c>
      <c r="B55" s="26"/>
      <c r="C55" s="8"/>
      <c r="D55" s="6"/>
      <c r="E55" s="10"/>
      <c r="F55" s="10"/>
      <c r="G55" s="18"/>
      <c r="H55" s="18"/>
      <c r="I55" s="1"/>
    </row>
    <row r="56" spans="1:9" ht="15.75" hidden="1" x14ac:dyDescent="0.25">
      <c r="A56" s="30">
        <f t="shared" ref="A56:A67" si="1">A55+1</f>
        <v>14</v>
      </c>
      <c r="B56" s="26"/>
      <c r="C56" s="8"/>
      <c r="D56" s="6"/>
      <c r="E56" s="10"/>
      <c r="F56" s="10"/>
      <c r="G56" s="18"/>
      <c r="H56" s="18"/>
      <c r="I56" s="1"/>
    </row>
    <row r="57" spans="1:9" ht="15.75" hidden="1" x14ac:dyDescent="0.25">
      <c r="A57" s="30">
        <f t="shared" si="1"/>
        <v>15</v>
      </c>
      <c r="B57" s="26"/>
      <c r="C57" s="8"/>
      <c r="D57" s="6"/>
      <c r="E57" s="10"/>
      <c r="F57" s="10"/>
      <c r="G57" s="18"/>
      <c r="H57" s="18"/>
      <c r="I57" s="1"/>
    </row>
    <row r="58" spans="1:9" ht="15" hidden="1" customHeight="1" x14ac:dyDescent="0.25">
      <c r="A58" s="30">
        <f t="shared" si="1"/>
        <v>16</v>
      </c>
      <c r="B58" s="26"/>
      <c r="C58" s="8"/>
      <c r="D58" s="34"/>
      <c r="E58" s="10"/>
      <c r="F58" s="10"/>
      <c r="G58" s="18"/>
      <c r="H58" s="18"/>
      <c r="I58" s="1"/>
    </row>
    <row r="59" spans="1:9" ht="15.75" hidden="1" x14ac:dyDescent="0.25">
      <c r="A59" s="30">
        <f t="shared" si="1"/>
        <v>17</v>
      </c>
      <c r="B59" s="26"/>
      <c r="C59" s="8"/>
      <c r="D59" s="34"/>
      <c r="E59" s="10"/>
      <c r="F59" s="10"/>
      <c r="G59" s="18"/>
      <c r="H59" s="18"/>
      <c r="I59" s="1"/>
    </row>
    <row r="60" spans="1:9" ht="15.75" hidden="1" x14ac:dyDescent="0.25">
      <c r="A60" s="30">
        <f t="shared" si="1"/>
        <v>18</v>
      </c>
      <c r="B60" s="26"/>
      <c r="C60" s="8"/>
      <c r="D60" s="6"/>
      <c r="E60" s="10"/>
      <c r="F60" s="10"/>
      <c r="G60" s="18"/>
      <c r="H60" s="18"/>
      <c r="I60" s="1"/>
    </row>
    <row r="61" spans="1:9" ht="15.75" hidden="1" x14ac:dyDescent="0.25">
      <c r="A61" s="30">
        <f t="shared" si="1"/>
        <v>19</v>
      </c>
      <c r="B61" s="26"/>
      <c r="C61" s="8"/>
      <c r="D61" s="6"/>
      <c r="E61" s="10"/>
      <c r="F61" s="10"/>
      <c r="G61" s="18"/>
      <c r="H61" s="18"/>
      <c r="I61" s="1"/>
    </row>
    <row r="62" spans="1:9" ht="15.75" hidden="1" x14ac:dyDescent="0.25">
      <c r="A62" s="30">
        <f t="shared" si="1"/>
        <v>20</v>
      </c>
      <c r="B62" s="26"/>
      <c r="C62" s="8"/>
      <c r="D62" s="6"/>
      <c r="E62" s="10"/>
      <c r="F62" s="10"/>
      <c r="G62" s="18"/>
      <c r="H62" s="18"/>
      <c r="I62" s="1"/>
    </row>
    <row r="63" spans="1:9" ht="15.75" hidden="1" x14ac:dyDescent="0.25">
      <c r="A63" s="30">
        <f t="shared" si="1"/>
        <v>21</v>
      </c>
      <c r="B63" s="26"/>
      <c r="C63" s="8"/>
      <c r="D63" s="6"/>
      <c r="E63" s="10"/>
      <c r="F63" s="10"/>
      <c r="G63" s="18"/>
      <c r="H63" s="18"/>
      <c r="I63" s="1"/>
    </row>
    <row r="64" spans="1:9" ht="12.75" hidden="1" customHeight="1" x14ac:dyDescent="0.25">
      <c r="A64" s="30">
        <f t="shared" si="1"/>
        <v>22</v>
      </c>
      <c r="B64" s="26"/>
      <c r="C64" s="8"/>
      <c r="D64" s="6"/>
      <c r="E64" s="10"/>
      <c r="F64" s="10"/>
      <c r="G64" s="18"/>
      <c r="H64" s="18"/>
      <c r="I64" s="1"/>
    </row>
    <row r="65" spans="1:9" ht="13.5" hidden="1" customHeight="1" x14ac:dyDescent="0.25">
      <c r="A65" s="30">
        <f t="shared" si="1"/>
        <v>23</v>
      </c>
      <c r="B65" s="26"/>
      <c r="C65" s="8"/>
      <c r="D65" s="6"/>
      <c r="E65" s="10"/>
      <c r="F65" s="10"/>
      <c r="G65" s="18"/>
      <c r="H65" s="18"/>
      <c r="I65" s="1"/>
    </row>
    <row r="66" spans="1:9" ht="12" hidden="1" customHeight="1" x14ac:dyDescent="0.25">
      <c r="A66" s="30">
        <f t="shared" si="1"/>
        <v>24</v>
      </c>
      <c r="B66" s="26"/>
      <c r="C66" s="8"/>
      <c r="D66" s="6"/>
      <c r="E66" s="10"/>
      <c r="F66" s="10"/>
      <c r="G66" s="18"/>
      <c r="H66" s="18"/>
      <c r="I66" s="1"/>
    </row>
    <row r="67" spans="1:9" ht="15.75" hidden="1" x14ac:dyDescent="0.25">
      <c r="A67" s="30">
        <f t="shared" si="1"/>
        <v>25</v>
      </c>
      <c r="B67" s="26"/>
      <c r="C67" s="8"/>
      <c r="D67" s="6"/>
      <c r="E67" s="10"/>
      <c r="F67" s="10"/>
      <c r="G67" s="18"/>
      <c r="H67" s="18"/>
      <c r="I67" s="1"/>
    </row>
    <row r="68" spans="1:9" ht="15.75" hidden="1" x14ac:dyDescent="0.25">
      <c r="A68" s="30">
        <v>26</v>
      </c>
      <c r="B68" s="26"/>
      <c r="C68" s="8"/>
      <c r="D68" s="6"/>
      <c r="E68" s="10"/>
      <c r="F68" s="10"/>
      <c r="G68" s="18"/>
      <c r="H68" s="18"/>
      <c r="I68" s="1"/>
    </row>
    <row r="69" spans="1:9" ht="15.75" hidden="1" x14ac:dyDescent="0.25">
      <c r="A69" s="30">
        <v>27</v>
      </c>
      <c r="B69" s="26"/>
      <c r="C69" s="8"/>
      <c r="D69" s="6"/>
      <c r="E69" s="10"/>
      <c r="F69" s="10"/>
      <c r="G69" s="18"/>
      <c r="H69" s="18"/>
      <c r="I69" s="1"/>
    </row>
    <row r="70" spans="1:9" ht="15.75" hidden="1" x14ac:dyDescent="0.25">
      <c r="A70" s="30">
        <v>28</v>
      </c>
      <c r="B70" s="26"/>
      <c r="C70" s="8"/>
      <c r="D70" s="6"/>
      <c r="E70" s="10"/>
      <c r="F70" s="10"/>
      <c r="G70" s="18"/>
      <c r="H70" s="18"/>
      <c r="I70" s="1"/>
    </row>
    <row r="71" spans="1:9" ht="15.75" hidden="1" x14ac:dyDescent="0.25">
      <c r="A71" s="30">
        <v>29</v>
      </c>
      <c r="B71" s="26"/>
      <c r="C71" s="8"/>
      <c r="D71" s="6"/>
      <c r="E71" s="10"/>
      <c r="F71" s="10"/>
      <c r="G71" s="18"/>
      <c r="H71" s="18"/>
      <c r="I71" s="1"/>
    </row>
    <row r="72" spans="1:9" ht="15.75" hidden="1" x14ac:dyDescent="0.25">
      <c r="A72" s="30">
        <v>30</v>
      </c>
      <c r="B72" s="26"/>
      <c r="C72" s="8"/>
      <c r="D72" s="6"/>
      <c r="E72" s="10"/>
      <c r="F72" s="10"/>
      <c r="G72" s="18"/>
      <c r="H72" s="18"/>
      <c r="I72" s="1"/>
    </row>
    <row r="73" spans="1:9" ht="15.75" hidden="1" x14ac:dyDescent="0.25">
      <c r="A73" s="30">
        <v>31</v>
      </c>
      <c r="B73" s="26"/>
      <c r="C73" s="8"/>
      <c r="D73" s="6"/>
      <c r="E73" s="10"/>
      <c r="F73" s="10"/>
      <c r="G73" s="18"/>
      <c r="H73" s="18"/>
      <c r="I73" s="1"/>
    </row>
    <row r="74" spans="1:9" ht="15.75" hidden="1" x14ac:dyDescent="0.25">
      <c r="A74" s="30">
        <v>32</v>
      </c>
      <c r="B74" s="26"/>
      <c r="C74" s="8"/>
      <c r="D74" s="6"/>
      <c r="E74" s="10"/>
      <c r="F74" s="10"/>
      <c r="G74" s="18"/>
      <c r="H74" s="18"/>
      <c r="I74" s="1"/>
    </row>
    <row r="75" spans="1:9" ht="15.75" hidden="1" x14ac:dyDescent="0.25">
      <c r="A75" s="30">
        <v>33</v>
      </c>
      <c r="B75" s="26"/>
      <c r="C75" s="8"/>
      <c r="D75" s="6"/>
      <c r="E75" s="10"/>
      <c r="F75" s="10"/>
      <c r="G75" s="18"/>
      <c r="H75" s="18"/>
      <c r="I75" s="1"/>
    </row>
    <row r="76" spans="1:9" ht="15.75" hidden="1" x14ac:dyDescent="0.25">
      <c r="A76" s="30">
        <v>34</v>
      </c>
      <c r="B76" s="26"/>
      <c r="C76" s="8"/>
      <c r="D76" s="6"/>
      <c r="E76" s="10"/>
      <c r="F76" s="10"/>
      <c r="G76" s="18"/>
      <c r="H76" s="18"/>
      <c r="I76" s="1"/>
    </row>
    <row r="77" spans="1:9" ht="15.75" hidden="1" x14ac:dyDescent="0.25">
      <c r="A77" s="30">
        <v>35</v>
      </c>
      <c r="B77" s="26"/>
      <c r="C77" s="8"/>
      <c r="D77" s="6"/>
      <c r="E77" s="10"/>
      <c r="F77" s="10"/>
      <c r="G77" s="18"/>
      <c r="H77" s="18"/>
      <c r="I77" s="1"/>
    </row>
    <row r="78" spans="1:9" ht="15.75" hidden="1" x14ac:dyDescent="0.25">
      <c r="A78" s="30">
        <v>36</v>
      </c>
      <c r="B78" s="26"/>
      <c r="C78" s="8"/>
      <c r="D78" s="6"/>
      <c r="E78" s="10"/>
      <c r="F78" s="10"/>
      <c r="G78" s="18"/>
      <c r="H78" s="18"/>
      <c r="I78" s="1"/>
    </row>
    <row r="79" spans="1:9" ht="15.75" hidden="1" x14ac:dyDescent="0.25">
      <c r="A79" s="30">
        <v>37</v>
      </c>
      <c r="B79" s="26"/>
      <c r="C79" s="8"/>
      <c r="D79" s="6"/>
      <c r="E79" s="10"/>
      <c r="F79" s="10"/>
      <c r="G79" s="18"/>
      <c r="H79" s="18"/>
      <c r="I79" s="1"/>
    </row>
    <row r="80" spans="1:9" ht="15.75" hidden="1" x14ac:dyDescent="0.25">
      <c r="A80" s="30">
        <v>38</v>
      </c>
      <c r="B80" s="26"/>
      <c r="C80" s="8"/>
      <c r="D80" s="6"/>
      <c r="E80" s="10"/>
      <c r="F80" s="10"/>
      <c r="G80" s="18"/>
      <c r="H80" s="18"/>
      <c r="I80" s="1"/>
    </row>
    <row r="81" spans="1:9" ht="15.75" hidden="1" x14ac:dyDescent="0.25">
      <c r="A81" s="30">
        <v>39</v>
      </c>
      <c r="B81" s="26"/>
      <c r="C81" s="8"/>
      <c r="D81" s="6"/>
      <c r="E81" s="10"/>
      <c r="F81" s="10"/>
      <c r="G81" s="18"/>
      <c r="H81" s="18"/>
      <c r="I81" s="1"/>
    </row>
    <row r="82" spans="1:9" ht="15.75" hidden="1" x14ac:dyDescent="0.25">
      <c r="A82" s="30">
        <v>40</v>
      </c>
      <c r="B82" s="26"/>
      <c r="C82" s="8"/>
      <c r="D82" s="6"/>
      <c r="E82" s="10"/>
      <c r="F82" s="10"/>
      <c r="G82" s="18"/>
      <c r="H82" s="18"/>
      <c r="I82" s="1"/>
    </row>
    <row r="83" spans="1:9" ht="15.75" hidden="1" x14ac:dyDescent="0.25">
      <c r="A83" s="30">
        <v>41</v>
      </c>
      <c r="B83" s="26"/>
      <c r="C83" s="8"/>
      <c r="D83" s="6"/>
      <c r="E83" s="10"/>
      <c r="F83" s="10"/>
      <c r="G83" s="18"/>
      <c r="H83" s="18"/>
      <c r="I83" s="1"/>
    </row>
    <row r="84" spans="1:9" ht="15.75" hidden="1" x14ac:dyDescent="0.25">
      <c r="A84" s="30">
        <v>42</v>
      </c>
      <c r="B84" s="26"/>
      <c r="C84" s="8"/>
      <c r="D84" s="6"/>
      <c r="E84" s="10"/>
      <c r="F84" s="10"/>
      <c r="G84" s="18"/>
      <c r="H84" s="18"/>
      <c r="I84" s="1"/>
    </row>
    <row r="85" spans="1:9" ht="15.75" hidden="1" x14ac:dyDescent="0.25">
      <c r="A85" s="30">
        <v>43</v>
      </c>
      <c r="B85" s="26"/>
      <c r="C85" s="8"/>
      <c r="D85" s="6"/>
      <c r="E85" s="10"/>
      <c r="F85" s="10"/>
      <c r="G85" s="18"/>
      <c r="H85" s="18"/>
      <c r="I85" s="1"/>
    </row>
    <row r="86" spans="1:9" ht="15.75" hidden="1" x14ac:dyDescent="0.25">
      <c r="A86" s="30">
        <v>44</v>
      </c>
      <c r="B86" s="26"/>
      <c r="C86" s="8"/>
      <c r="D86" s="6"/>
      <c r="E86" s="10"/>
      <c r="F86" s="10"/>
      <c r="G86" s="18"/>
      <c r="H86" s="18"/>
      <c r="I86" s="1"/>
    </row>
    <row r="87" spans="1:9" ht="15.75" hidden="1" x14ac:dyDescent="0.25">
      <c r="A87" s="30">
        <v>45</v>
      </c>
      <c r="B87" s="26"/>
      <c r="C87" s="8"/>
      <c r="D87" s="6"/>
      <c r="E87" s="10"/>
      <c r="F87" s="10"/>
      <c r="G87" s="18"/>
      <c r="H87" s="18"/>
      <c r="I87" s="1"/>
    </row>
    <row r="88" spans="1:9" ht="15.75" hidden="1" x14ac:dyDescent="0.25">
      <c r="A88" s="30">
        <v>46</v>
      </c>
      <c r="B88" s="26"/>
      <c r="C88" s="8"/>
      <c r="D88" s="6"/>
      <c r="E88" s="10"/>
      <c r="F88" s="10"/>
      <c r="G88" s="18"/>
      <c r="H88" s="18"/>
      <c r="I88" s="1"/>
    </row>
    <row r="89" spans="1:9" ht="15.75" hidden="1" x14ac:dyDescent="0.25">
      <c r="A89" s="30">
        <v>47</v>
      </c>
      <c r="B89" s="26"/>
      <c r="C89" s="8"/>
      <c r="D89" s="6"/>
      <c r="E89" s="10"/>
      <c r="F89" s="10"/>
      <c r="G89" s="18"/>
      <c r="H89" s="18"/>
      <c r="I89" s="1"/>
    </row>
    <row r="90" spans="1:9" ht="15.75" hidden="1" x14ac:dyDescent="0.25">
      <c r="A90" s="30">
        <v>48</v>
      </c>
      <c r="B90" s="26"/>
      <c r="C90" s="8"/>
      <c r="D90" s="6"/>
      <c r="E90" s="10"/>
      <c r="F90" s="10"/>
      <c r="G90" s="18"/>
      <c r="H90" s="18"/>
      <c r="I90" s="1"/>
    </row>
    <row r="91" spans="1:9" ht="15.75" hidden="1" x14ac:dyDescent="0.25">
      <c r="A91" s="30">
        <v>49</v>
      </c>
      <c r="B91" s="26"/>
      <c r="C91" s="8"/>
      <c r="D91" s="6"/>
      <c r="E91" s="10"/>
      <c r="F91" s="10"/>
      <c r="G91" s="18"/>
      <c r="H91" s="18"/>
      <c r="I91" s="1"/>
    </row>
    <row r="92" spans="1:9" ht="15.75" hidden="1" x14ac:dyDescent="0.25">
      <c r="A92" s="30">
        <v>50</v>
      </c>
      <c r="B92" s="26"/>
      <c r="C92" s="8"/>
      <c r="D92" s="6"/>
      <c r="E92" s="10"/>
      <c r="F92" s="10"/>
      <c r="G92" s="18"/>
      <c r="H92" s="18"/>
      <c r="I92" s="1"/>
    </row>
    <row r="93" spans="1:9" ht="15.75" hidden="1" x14ac:dyDescent="0.25">
      <c r="A93" s="30">
        <v>51</v>
      </c>
      <c r="B93" s="26"/>
      <c r="C93" s="8"/>
      <c r="D93" s="6"/>
      <c r="E93" s="10"/>
      <c r="F93" s="10"/>
      <c r="G93" s="18"/>
      <c r="H93" s="18"/>
      <c r="I93" s="1"/>
    </row>
    <row r="94" spans="1:9" ht="15.75" hidden="1" x14ac:dyDescent="0.25">
      <c r="A94" s="30">
        <v>52</v>
      </c>
      <c r="B94" s="26"/>
      <c r="C94" s="8"/>
      <c r="D94" s="6"/>
      <c r="E94" s="10"/>
      <c r="F94" s="10"/>
      <c r="G94" s="18"/>
      <c r="H94" s="18"/>
      <c r="I94" s="1"/>
    </row>
    <row r="95" spans="1:9" ht="15.75" hidden="1" x14ac:dyDescent="0.25">
      <c r="A95" s="30">
        <v>53</v>
      </c>
      <c r="B95" s="26"/>
      <c r="C95" s="8"/>
      <c r="D95" s="6"/>
      <c r="E95" s="10"/>
      <c r="F95" s="10"/>
      <c r="G95" s="18"/>
      <c r="H95" s="18"/>
      <c r="I95" s="1"/>
    </row>
    <row r="96" spans="1:9" ht="15.75" hidden="1" x14ac:dyDescent="0.25">
      <c r="A96" s="30">
        <v>54</v>
      </c>
      <c r="B96" s="26"/>
      <c r="C96" s="8"/>
      <c r="D96" s="6"/>
      <c r="E96" s="10"/>
      <c r="F96" s="10"/>
      <c r="G96" s="18"/>
      <c r="H96" s="18"/>
      <c r="I96" s="1"/>
    </row>
    <row r="97" spans="1:9" ht="15.75" hidden="1" x14ac:dyDescent="0.25">
      <c r="A97" s="30">
        <v>55</v>
      </c>
      <c r="B97" s="26"/>
      <c r="C97" s="8"/>
      <c r="D97" s="6"/>
      <c r="E97" s="10"/>
      <c r="F97" s="10"/>
      <c r="G97" s="18"/>
      <c r="H97" s="18"/>
      <c r="I97" s="1"/>
    </row>
    <row r="98" spans="1:9" ht="15.75" hidden="1" x14ac:dyDescent="0.25">
      <c r="A98" s="30">
        <v>56</v>
      </c>
      <c r="B98" s="26"/>
      <c r="C98" s="8"/>
      <c r="D98" s="6"/>
      <c r="E98" s="10"/>
      <c r="F98" s="10"/>
      <c r="G98" s="18"/>
      <c r="H98" s="18"/>
      <c r="I98" s="1"/>
    </row>
    <row r="99" spans="1:9" ht="15.75" hidden="1" x14ac:dyDescent="0.25">
      <c r="A99" s="30">
        <v>57</v>
      </c>
      <c r="B99" s="26"/>
      <c r="C99" s="8"/>
      <c r="D99" s="6"/>
      <c r="E99" s="10"/>
      <c r="F99" s="10"/>
      <c r="G99" s="18"/>
      <c r="H99" s="18"/>
      <c r="I99" s="1"/>
    </row>
    <row r="100" spans="1:9" ht="15.75" hidden="1" x14ac:dyDescent="0.25">
      <c r="A100" s="30"/>
      <c r="B100" s="12" t="s">
        <v>1338</v>
      </c>
      <c r="C100" s="8"/>
      <c r="D100" s="6"/>
      <c r="E100" s="10"/>
      <c r="F100" s="10"/>
      <c r="G100" s="20">
        <f>SUM(G43:G98)</f>
        <v>0</v>
      </c>
      <c r="H100" s="20">
        <f>SUM(H43:H81)</f>
        <v>0</v>
      </c>
      <c r="I100" s="1"/>
    </row>
    <row r="101" spans="1:9" ht="15.75" hidden="1" x14ac:dyDescent="0.25">
      <c r="A101" s="30"/>
      <c r="B101" s="26"/>
      <c r="C101" s="8"/>
      <c r="D101" s="6"/>
      <c r="E101" s="10"/>
      <c r="F101" s="10"/>
      <c r="G101" s="18"/>
      <c r="H101" s="18"/>
      <c r="I101" s="1"/>
    </row>
    <row r="102" spans="1:9" ht="15.75" hidden="1" x14ac:dyDescent="0.25">
      <c r="A102" s="30"/>
      <c r="B102" s="16" t="s">
        <v>1343</v>
      </c>
      <c r="C102" s="8"/>
      <c r="D102" s="6"/>
      <c r="E102" s="10"/>
      <c r="F102" s="10"/>
      <c r="G102" s="18"/>
      <c r="H102" s="18"/>
      <c r="I102" s="1"/>
    </row>
    <row r="103" spans="1:9" ht="15.75" hidden="1" x14ac:dyDescent="0.25">
      <c r="A103" s="30">
        <v>1</v>
      </c>
      <c r="B103" s="26"/>
      <c r="C103" s="8"/>
      <c r="D103" s="34"/>
      <c r="E103" s="10"/>
      <c r="F103" s="10"/>
      <c r="G103" s="18"/>
      <c r="H103" s="18"/>
      <c r="I103" s="1"/>
    </row>
    <row r="104" spans="1:9" ht="15.75" hidden="1" x14ac:dyDescent="0.25">
      <c r="A104" s="30">
        <f t="shared" ref="A104:A113" si="2">A103+1</f>
        <v>2</v>
      </c>
      <c r="B104" s="26"/>
      <c r="C104" s="8"/>
      <c r="D104" s="34"/>
      <c r="E104" s="10"/>
      <c r="F104" s="10"/>
      <c r="G104" s="18"/>
      <c r="H104" s="18"/>
      <c r="I104" s="1"/>
    </row>
    <row r="105" spans="1:9" ht="18" hidden="1" customHeight="1" x14ac:dyDescent="0.25">
      <c r="A105" s="30">
        <f t="shared" si="2"/>
        <v>3</v>
      </c>
      <c r="B105" s="60" t="s">
        <v>1346</v>
      </c>
      <c r="C105" s="8"/>
      <c r="D105" s="34"/>
      <c r="E105" s="10"/>
      <c r="F105" s="10"/>
      <c r="G105" s="20">
        <f>SUM(G103:G104)</f>
        <v>0</v>
      </c>
      <c r="H105" s="20">
        <f>SUM(H103:H104)</f>
        <v>0</v>
      </c>
      <c r="I105" s="1"/>
    </row>
    <row r="106" spans="1:9" ht="15.75" hidden="1" x14ac:dyDescent="0.25">
      <c r="A106" s="30">
        <f t="shared" si="2"/>
        <v>4</v>
      </c>
      <c r="B106" s="26"/>
      <c r="C106" s="8"/>
      <c r="D106" s="34"/>
      <c r="E106" s="10"/>
      <c r="F106" s="10"/>
      <c r="G106" s="18"/>
      <c r="H106" s="18"/>
      <c r="I106" s="1"/>
    </row>
    <row r="107" spans="1:9" ht="15.75" hidden="1" x14ac:dyDescent="0.25">
      <c r="A107" s="30">
        <f t="shared" si="2"/>
        <v>5</v>
      </c>
      <c r="B107" s="26"/>
      <c r="C107" s="8"/>
      <c r="D107" s="34"/>
      <c r="E107" s="10"/>
      <c r="F107" s="10"/>
      <c r="G107" s="18"/>
      <c r="H107" s="18"/>
      <c r="I107" s="1"/>
    </row>
    <row r="108" spans="1:9" ht="15.75" hidden="1" x14ac:dyDescent="0.25">
      <c r="A108" s="30">
        <f t="shared" si="2"/>
        <v>6</v>
      </c>
      <c r="B108" s="26"/>
      <c r="C108" s="8"/>
      <c r="D108" s="34"/>
      <c r="E108" s="10"/>
      <c r="F108" s="10"/>
      <c r="G108" s="18"/>
      <c r="H108" s="18"/>
      <c r="I108" s="1"/>
    </row>
    <row r="109" spans="1:9" ht="15.75" hidden="1" x14ac:dyDescent="0.25">
      <c r="A109" s="30">
        <f t="shared" si="2"/>
        <v>7</v>
      </c>
      <c r="B109" s="26"/>
      <c r="C109" s="8"/>
      <c r="D109" s="34"/>
      <c r="E109" s="10"/>
      <c r="F109" s="10"/>
      <c r="G109" s="18"/>
      <c r="H109" s="18"/>
      <c r="I109" s="1"/>
    </row>
    <row r="110" spans="1:9" ht="15.75" hidden="1" x14ac:dyDescent="0.25">
      <c r="A110" s="30">
        <f t="shared" si="2"/>
        <v>8</v>
      </c>
      <c r="B110" s="26"/>
      <c r="C110" s="8"/>
      <c r="D110" s="34"/>
      <c r="E110" s="10"/>
      <c r="F110" s="10"/>
      <c r="G110" s="18"/>
      <c r="H110" s="18"/>
      <c r="I110" s="1"/>
    </row>
    <row r="111" spans="1:9" ht="15.75" hidden="1" x14ac:dyDescent="0.25">
      <c r="A111" s="30">
        <f t="shared" si="2"/>
        <v>9</v>
      </c>
      <c r="B111" s="60" t="s">
        <v>1344</v>
      </c>
      <c r="C111" s="8"/>
      <c r="D111" s="34"/>
      <c r="E111" s="10"/>
      <c r="F111" s="10"/>
      <c r="G111" s="18"/>
      <c r="H111" s="18"/>
      <c r="I111" s="1"/>
    </row>
    <row r="112" spans="1:9" ht="15.75" hidden="1" x14ac:dyDescent="0.25">
      <c r="A112" s="30">
        <f t="shared" si="2"/>
        <v>10</v>
      </c>
      <c r="B112" s="26" t="s">
        <v>1342</v>
      </c>
      <c r="C112" s="8"/>
      <c r="D112" s="6">
        <v>1216</v>
      </c>
      <c r="E112" s="10"/>
      <c r="F112" s="10"/>
      <c r="G112" s="18">
        <v>2500</v>
      </c>
      <c r="H112" s="18"/>
      <c r="I112" s="1"/>
    </row>
    <row r="113" spans="1:9" ht="15.75" hidden="1" x14ac:dyDescent="0.25">
      <c r="A113" s="30">
        <f t="shared" si="2"/>
        <v>11</v>
      </c>
      <c r="B113" s="26" t="s">
        <v>1345</v>
      </c>
      <c r="C113" s="8"/>
      <c r="D113" s="34">
        <v>1216</v>
      </c>
      <c r="E113" s="10"/>
      <c r="F113" s="10"/>
      <c r="G113" s="18">
        <v>2500</v>
      </c>
      <c r="H113" s="18"/>
      <c r="I113" s="1"/>
    </row>
    <row r="114" spans="1:9" ht="15.75" hidden="1" x14ac:dyDescent="0.25">
      <c r="A114" s="30"/>
      <c r="B114" s="12" t="s">
        <v>1347</v>
      </c>
      <c r="C114" s="8"/>
      <c r="D114" s="14"/>
      <c r="E114" s="10"/>
      <c r="F114" s="8"/>
      <c r="G114" s="19">
        <f>SUM(G112:G113)</f>
        <v>5000</v>
      </c>
      <c r="H114" s="19">
        <f>SUM(H112:H113)</f>
        <v>0</v>
      </c>
      <c r="I114" s="1"/>
    </row>
    <row r="115" spans="1:9" ht="15.75" hidden="1" x14ac:dyDescent="0.25">
      <c r="A115" s="30"/>
      <c r="B115" s="12"/>
      <c r="C115" s="8"/>
      <c r="D115" s="14"/>
      <c r="E115" s="10"/>
      <c r="F115" s="8"/>
      <c r="G115" s="19"/>
      <c r="H115" s="19"/>
      <c r="I115" s="1"/>
    </row>
    <row r="116" spans="1:9" ht="15.75" hidden="1" x14ac:dyDescent="0.25">
      <c r="A116" s="31"/>
      <c r="B116" s="16"/>
      <c r="C116" s="4"/>
      <c r="D116" s="28"/>
      <c r="E116" s="4"/>
      <c r="F116" s="4"/>
      <c r="G116" s="33"/>
      <c r="H116" s="33"/>
      <c r="I116" s="1"/>
    </row>
    <row r="117" spans="1:9" ht="15.75" hidden="1" x14ac:dyDescent="0.25">
      <c r="A117" s="36">
        <f>1</f>
        <v>1</v>
      </c>
      <c r="B117" s="35"/>
      <c r="C117" s="3"/>
      <c r="D117" s="36"/>
      <c r="E117" s="36"/>
      <c r="F117" s="10"/>
      <c r="G117" s="38"/>
      <c r="H117" s="3"/>
      <c r="I117" s="1"/>
    </row>
    <row r="118" spans="1:9" hidden="1" x14ac:dyDescent="0.25">
      <c r="A118" s="36">
        <f>A117+1</f>
        <v>2</v>
      </c>
      <c r="B118" s="35"/>
      <c r="C118" s="39"/>
      <c r="D118" s="36"/>
      <c r="E118" s="36"/>
      <c r="F118" s="10"/>
      <c r="G118" s="38"/>
      <c r="H118" s="39"/>
    </row>
    <row r="119" spans="1:9" hidden="1" x14ac:dyDescent="0.25">
      <c r="A119" s="36">
        <f t="shared" ref="A119:A182" si="3">A118+1</f>
        <v>3</v>
      </c>
      <c r="B119" s="35"/>
      <c r="C119" s="39"/>
      <c r="D119" s="36"/>
      <c r="E119" s="36"/>
      <c r="F119" s="10"/>
      <c r="G119" s="38"/>
      <c r="H119" s="39"/>
    </row>
    <row r="120" spans="1:9" hidden="1" x14ac:dyDescent="0.25">
      <c r="A120" s="36">
        <f t="shared" si="3"/>
        <v>4</v>
      </c>
      <c r="B120" s="35"/>
      <c r="C120" s="39"/>
      <c r="D120" s="36"/>
      <c r="E120" s="36"/>
      <c r="F120" s="10"/>
      <c r="G120" s="38"/>
      <c r="H120" s="39"/>
    </row>
    <row r="121" spans="1:9" hidden="1" x14ac:dyDescent="0.25">
      <c r="A121" s="36">
        <f t="shared" si="3"/>
        <v>5</v>
      </c>
      <c r="B121" s="35"/>
      <c r="C121" s="39"/>
      <c r="D121" s="36"/>
      <c r="E121" s="36"/>
      <c r="F121" s="10"/>
      <c r="G121" s="38"/>
      <c r="H121" s="39"/>
    </row>
    <row r="122" spans="1:9" hidden="1" x14ac:dyDescent="0.25">
      <c r="A122" s="36">
        <f t="shared" si="3"/>
        <v>6</v>
      </c>
      <c r="B122" s="35"/>
      <c r="C122" s="39"/>
      <c r="D122" s="36"/>
      <c r="E122" s="36"/>
      <c r="F122" s="10"/>
      <c r="G122" s="38"/>
      <c r="H122" s="39"/>
    </row>
    <row r="123" spans="1:9" hidden="1" x14ac:dyDescent="0.25">
      <c r="A123" s="36">
        <f t="shared" si="3"/>
        <v>7</v>
      </c>
      <c r="B123" s="62" t="s">
        <v>1348</v>
      </c>
      <c r="C123" s="39"/>
      <c r="D123" s="36"/>
      <c r="E123" s="36"/>
      <c r="F123" s="10"/>
      <c r="G123" s="61">
        <f>SUM(G22+G40+G100+G105+G114)</f>
        <v>5000</v>
      </c>
      <c r="H123" s="63">
        <f>SUM(H22+H40+H100+H105+H114)</f>
        <v>0</v>
      </c>
    </row>
    <row r="124" spans="1:9" hidden="1" x14ac:dyDescent="0.25">
      <c r="A124" s="36">
        <f t="shared" si="3"/>
        <v>8</v>
      </c>
      <c r="B124" s="35"/>
      <c r="C124" s="39"/>
      <c r="D124" s="36"/>
      <c r="E124" s="36"/>
      <c r="F124" s="10"/>
      <c r="G124" s="38"/>
      <c r="H124" s="39"/>
    </row>
    <row r="125" spans="1:9" hidden="1" x14ac:dyDescent="0.25">
      <c r="A125" s="36">
        <f t="shared" si="3"/>
        <v>9</v>
      </c>
      <c r="B125" s="35"/>
      <c r="C125" s="39"/>
      <c r="D125" s="36"/>
      <c r="E125" s="36"/>
      <c r="F125" s="10"/>
      <c r="G125" s="38"/>
      <c r="H125" s="39"/>
    </row>
    <row r="126" spans="1:9" hidden="1" x14ac:dyDescent="0.25">
      <c r="A126" s="36">
        <f t="shared" si="3"/>
        <v>10</v>
      </c>
      <c r="B126" s="35"/>
      <c r="C126" s="39"/>
      <c r="D126" s="36"/>
      <c r="E126" s="36"/>
      <c r="F126" s="10"/>
      <c r="G126" s="38"/>
      <c r="H126" s="39"/>
    </row>
    <row r="127" spans="1:9" hidden="1" x14ac:dyDescent="0.25">
      <c r="A127" s="36">
        <f t="shared" si="3"/>
        <v>11</v>
      </c>
      <c r="B127" s="35"/>
      <c r="C127" s="39"/>
      <c r="D127" s="36"/>
      <c r="E127" s="36"/>
      <c r="F127" s="10"/>
      <c r="G127" s="38"/>
      <c r="H127" s="39"/>
    </row>
    <row r="128" spans="1:9" hidden="1" x14ac:dyDescent="0.25">
      <c r="A128" s="36">
        <f t="shared" si="3"/>
        <v>12</v>
      </c>
      <c r="B128" s="35"/>
      <c r="C128" s="39"/>
      <c r="D128" s="36"/>
      <c r="E128" s="36"/>
      <c r="F128" s="10"/>
      <c r="G128" s="38"/>
      <c r="H128" s="39"/>
    </row>
    <row r="129" spans="1:8" hidden="1" x14ac:dyDescent="0.25">
      <c r="A129" s="36">
        <f t="shared" si="3"/>
        <v>13</v>
      </c>
      <c r="B129" s="35"/>
      <c r="C129" s="39"/>
      <c r="D129" s="36"/>
      <c r="E129" s="36"/>
      <c r="F129" s="10"/>
      <c r="G129" s="38"/>
      <c r="H129" s="39"/>
    </row>
    <row r="130" spans="1:8" hidden="1" x14ac:dyDescent="0.25">
      <c r="A130" s="36">
        <f t="shared" si="3"/>
        <v>14</v>
      </c>
      <c r="B130" s="35"/>
      <c r="C130" s="39"/>
      <c r="D130" s="36"/>
      <c r="E130" s="36"/>
      <c r="F130" s="10"/>
      <c r="G130" s="38"/>
      <c r="H130" s="39"/>
    </row>
    <row r="131" spans="1:8" hidden="1" x14ac:dyDescent="0.25">
      <c r="A131" s="36">
        <f t="shared" si="3"/>
        <v>15</v>
      </c>
      <c r="B131" s="35"/>
      <c r="C131" s="39"/>
      <c r="D131" s="36"/>
      <c r="E131" s="36"/>
      <c r="F131" s="10"/>
      <c r="G131" s="38"/>
      <c r="H131" s="39"/>
    </row>
    <row r="132" spans="1:8" hidden="1" x14ac:dyDescent="0.25">
      <c r="A132" s="36">
        <f t="shared" si="3"/>
        <v>16</v>
      </c>
      <c r="B132" s="35"/>
      <c r="C132" s="39"/>
      <c r="D132" s="36"/>
      <c r="E132" s="36"/>
      <c r="F132" s="10"/>
      <c r="G132" s="38"/>
      <c r="H132" s="39"/>
    </row>
    <row r="133" spans="1:8" hidden="1" x14ac:dyDescent="0.25">
      <c r="A133" s="36">
        <f t="shared" si="3"/>
        <v>17</v>
      </c>
      <c r="B133" s="35"/>
      <c r="C133" s="39"/>
      <c r="D133" s="36"/>
      <c r="E133" s="36"/>
      <c r="F133" s="10"/>
      <c r="G133" s="38"/>
      <c r="H133" s="39"/>
    </row>
    <row r="134" spans="1:8" hidden="1" x14ac:dyDescent="0.25">
      <c r="A134" s="36">
        <f t="shared" si="3"/>
        <v>18</v>
      </c>
      <c r="B134" s="35"/>
      <c r="C134" s="39"/>
      <c r="D134" s="36"/>
      <c r="E134" s="36"/>
      <c r="F134" s="10"/>
      <c r="G134" s="38"/>
      <c r="H134" s="39"/>
    </row>
    <row r="135" spans="1:8" hidden="1" x14ac:dyDescent="0.25">
      <c r="A135" s="36">
        <f t="shared" si="3"/>
        <v>19</v>
      </c>
      <c r="B135" s="35"/>
      <c r="C135" s="39"/>
      <c r="D135" s="36"/>
      <c r="E135" s="36"/>
      <c r="F135" s="10"/>
      <c r="G135" s="38"/>
      <c r="H135" s="39"/>
    </row>
    <row r="136" spans="1:8" hidden="1" x14ac:dyDescent="0.25">
      <c r="A136" s="36">
        <f t="shared" si="3"/>
        <v>20</v>
      </c>
      <c r="B136" s="35"/>
      <c r="C136" s="39"/>
      <c r="D136" s="36"/>
      <c r="E136" s="37"/>
      <c r="F136" s="10"/>
      <c r="G136" s="38"/>
      <c r="H136" s="39"/>
    </row>
    <row r="137" spans="1:8" hidden="1" x14ac:dyDescent="0.25">
      <c r="A137" s="36">
        <f t="shared" si="3"/>
        <v>21</v>
      </c>
      <c r="B137" s="35"/>
      <c r="C137" s="39"/>
      <c r="D137" s="36"/>
      <c r="E137" s="36"/>
      <c r="F137" s="10"/>
      <c r="G137" s="38"/>
      <c r="H137" s="39"/>
    </row>
    <row r="138" spans="1:8" hidden="1" x14ac:dyDescent="0.25">
      <c r="A138" s="36">
        <f t="shared" si="3"/>
        <v>22</v>
      </c>
      <c r="B138" s="35"/>
      <c r="C138" s="39"/>
      <c r="D138" s="36"/>
      <c r="E138" s="36"/>
      <c r="F138" s="10"/>
      <c r="G138" s="38"/>
      <c r="H138" s="39"/>
    </row>
    <row r="139" spans="1:8" hidden="1" x14ac:dyDescent="0.25">
      <c r="A139" s="36">
        <f t="shared" si="3"/>
        <v>23</v>
      </c>
      <c r="B139" s="35"/>
      <c r="C139" s="39"/>
      <c r="D139" s="36"/>
      <c r="E139" s="36"/>
      <c r="F139" s="10"/>
      <c r="G139" s="38"/>
      <c r="H139" s="39"/>
    </row>
    <row r="140" spans="1:8" hidden="1" x14ac:dyDescent="0.25">
      <c r="A140" s="36">
        <f t="shared" si="3"/>
        <v>24</v>
      </c>
      <c r="B140" s="35"/>
      <c r="C140" s="39"/>
      <c r="D140" s="36"/>
      <c r="E140" s="36"/>
      <c r="F140" s="10"/>
      <c r="G140" s="38"/>
      <c r="H140" s="39"/>
    </row>
    <row r="141" spans="1:8" hidden="1" x14ac:dyDescent="0.25">
      <c r="A141" s="36">
        <f t="shared" si="3"/>
        <v>25</v>
      </c>
      <c r="B141" s="35"/>
      <c r="C141" s="39"/>
      <c r="D141" s="36"/>
      <c r="E141" s="36"/>
      <c r="F141" s="10"/>
      <c r="G141" s="38"/>
      <c r="H141" s="39"/>
    </row>
    <row r="142" spans="1:8" hidden="1" x14ac:dyDescent="0.25">
      <c r="A142" s="36">
        <f t="shared" si="3"/>
        <v>26</v>
      </c>
      <c r="B142" s="35"/>
      <c r="C142" s="39"/>
      <c r="D142" s="36"/>
      <c r="E142" s="36"/>
      <c r="F142" s="10"/>
      <c r="G142" s="38"/>
      <c r="H142" s="39"/>
    </row>
    <row r="143" spans="1:8" hidden="1" x14ac:dyDescent="0.25">
      <c r="A143" s="36">
        <f t="shared" si="3"/>
        <v>27</v>
      </c>
      <c r="B143" s="35"/>
      <c r="C143" s="39"/>
      <c r="D143" s="36"/>
      <c r="E143" s="36"/>
      <c r="F143" s="10"/>
      <c r="G143" s="38"/>
      <c r="H143" s="39"/>
    </row>
    <row r="144" spans="1:8" hidden="1" x14ac:dyDescent="0.25">
      <c r="A144" s="36">
        <f t="shared" si="3"/>
        <v>28</v>
      </c>
      <c r="B144" s="35"/>
      <c r="C144" s="39"/>
      <c r="D144" s="36"/>
      <c r="E144" s="36"/>
      <c r="F144" s="10"/>
      <c r="G144" s="38"/>
      <c r="H144" s="39"/>
    </row>
    <row r="145" spans="1:8" hidden="1" x14ac:dyDescent="0.25">
      <c r="A145" s="36">
        <f t="shared" si="3"/>
        <v>29</v>
      </c>
      <c r="B145" s="35"/>
      <c r="C145" s="39"/>
      <c r="D145" s="36"/>
      <c r="E145" s="36"/>
      <c r="F145" s="10"/>
      <c r="G145" s="38"/>
      <c r="H145" s="39"/>
    </row>
    <row r="146" spans="1:8" hidden="1" x14ac:dyDescent="0.25">
      <c r="A146" s="36">
        <f t="shared" si="3"/>
        <v>30</v>
      </c>
      <c r="B146" s="35"/>
      <c r="C146" s="39"/>
      <c r="D146" s="36"/>
      <c r="E146" s="36"/>
      <c r="F146" s="10"/>
      <c r="G146" s="38"/>
      <c r="H146" s="39"/>
    </row>
    <row r="147" spans="1:8" hidden="1" x14ac:dyDescent="0.25">
      <c r="A147" s="36">
        <f t="shared" si="3"/>
        <v>31</v>
      </c>
      <c r="B147" s="35"/>
      <c r="C147" s="39"/>
      <c r="D147" s="36"/>
      <c r="E147" s="36"/>
      <c r="F147" s="10"/>
      <c r="G147" s="38"/>
      <c r="H147" s="39"/>
    </row>
    <row r="148" spans="1:8" hidden="1" x14ac:dyDescent="0.25">
      <c r="A148" s="36">
        <f t="shared" si="3"/>
        <v>32</v>
      </c>
      <c r="B148" s="35"/>
      <c r="C148" s="39"/>
      <c r="D148" s="36"/>
      <c r="E148" s="36"/>
      <c r="F148" s="10"/>
      <c r="G148" s="38"/>
      <c r="H148" s="39"/>
    </row>
    <row r="149" spans="1:8" hidden="1" x14ac:dyDescent="0.25">
      <c r="A149" s="36">
        <f t="shared" si="3"/>
        <v>33</v>
      </c>
      <c r="B149" s="35"/>
      <c r="C149" s="39"/>
      <c r="D149" s="36"/>
      <c r="E149" s="36"/>
      <c r="F149" s="10"/>
      <c r="G149" s="38"/>
      <c r="H149" s="39"/>
    </row>
    <row r="150" spans="1:8" hidden="1" x14ac:dyDescent="0.25">
      <c r="A150" s="36">
        <f t="shared" si="3"/>
        <v>34</v>
      </c>
      <c r="B150" s="35"/>
      <c r="C150" s="39"/>
      <c r="D150" s="36"/>
      <c r="E150" s="36"/>
      <c r="F150" s="10"/>
      <c r="G150" s="38"/>
      <c r="H150" s="39"/>
    </row>
    <row r="151" spans="1:8" hidden="1" x14ac:dyDescent="0.25">
      <c r="A151" s="36">
        <f t="shared" si="3"/>
        <v>35</v>
      </c>
      <c r="B151" s="35"/>
      <c r="C151" s="39"/>
      <c r="D151" s="36"/>
      <c r="E151" s="36"/>
      <c r="F151" s="10"/>
      <c r="G151" s="38"/>
      <c r="H151" s="39"/>
    </row>
    <row r="152" spans="1:8" hidden="1" x14ac:dyDescent="0.25">
      <c r="A152" s="36">
        <f t="shared" si="3"/>
        <v>36</v>
      </c>
      <c r="B152" s="35"/>
      <c r="C152" s="39"/>
      <c r="D152" s="36"/>
      <c r="E152" s="36"/>
      <c r="F152" s="10"/>
      <c r="G152" s="38"/>
      <c r="H152" s="39"/>
    </row>
    <row r="153" spans="1:8" hidden="1" x14ac:dyDescent="0.25">
      <c r="A153" s="36">
        <f t="shared" si="3"/>
        <v>37</v>
      </c>
      <c r="B153" s="35"/>
      <c r="C153" s="39"/>
      <c r="D153" s="36"/>
      <c r="E153" s="36"/>
      <c r="F153" s="10"/>
      <c r="G153" s="38"/>
      <c r="H153" s="39"/>
    </row>
    <row r="154" spans="1:8" hidden="1" x14ac:dyDescent="0.25">
      <c r="A154" s="36">
        <f t="shared" si="3"/>
        <v>38</v>
      </c>
      <c r="B154" s="35"/>
      <c r="C154" s="39"/>
      <c r="D154" s="36"/>
      <c r="E154" s="36"/>
      <c r="F154" s="10"/>
      <c r="G154" s="38"/>
      <c r="H154" s="39"/>
    </row>
    <row r="155" spans="1:8" hidden="1" x14ac:dyDescent="0.25">
      <c r="A155" s="36">
        <f t="shared" si="3"/>
        <v>39</v>
      </c>
      <c r="B155" s="35"/>
      <c r="C155" s="39"/>
      <c r="D155" s="36"/>
      <c r="E155" s="36"/>
      <c r="F155" s="10"/>
      <c r="G155" s="38"/>
      <c r="H155" s="39"/>
    </row>
    <row r="156" spans="1:8" hidden="1" x14ac:dyDescent="0.25">
      <c r="A156" s="36">
        <f t="shared" si="3"/>
        <v>40</v>
      </c>
      <c r="B156" s="35"/>
      <c r="C156" s="39"/>
      <c r="D156" s="36"/>
      <c r="E156" s="36"/>
      <c r="F156" s="10"/>
      <c r="G156" s="38"/>
      <c r="H156" s="39"/>
    </row>
    <row r="157" spans="1:8" hidden="1" x14ac:dyDescent="0.25">
      <c r="A157" s="36">
        <f t="shared" si="3"/>
        <v>41</v>
      </c>
      <c r="B157" s="35"/>
      <c r="C157" s="39"/>
      <c r="D157" s="36"/>
      <c r="E157" s="36"/>
      <c r="F157" s="10"/>
      <c r="G157" s="38"/>
      <c r="H157" s="39"/>
    </row>
    <row r="158" spans="1:8" hidden="1" x14ac:dyDescent="0.25">
      <c r="A158" s="36">
        <f t="shared" si="3"/>
        <v>42</v>
      </c>
      <c r="B158" s="35"/>
      <c r="C158" s="39"/>
      <c r="D158" s="36"/>
      <c r="E158" s="36"/>
      <c r="F158" s="10"/>
      <c r="G158" s="38"/>
      <c r="H158" s="39"/>
    </row>
    <row r="159" spans="1:8" hidden="1" x14ac:dyDescent="0.25">
      <c r="A159" s="36">
        <f t="shared" si="3"/>
        <v>43</v>
      </c>
      <c r="B159" s="35"/>
      <c r="C159" s="39"/>
      <c r="D159" s="36"/>
      <c r="E159" s="36"/>
      <c r="F159" s="10"/>
      <c r="G159" s="38"/>
      <c r="H159" s="39"/>
    </row>
    <row r="160" spans="1:8" hidden="1" x14ac:dyDescent="0.25">
      <c r="A160" s="36">
        <f t="shared" si="3"/>
        <v>44</v>
      </c>
      <c r="B160" s="35"/>
      <c r="C160" s="39"/>
      <c r="D160" s="36"/>
      <c r="E160" s="36"/>
      <c r="F160" s="10"/>
      <c r="G160" s="38"/>
      <c r="H160" s="39"/>
    </row>
    <row r="161" spans="1:8" hidden="1" x14ac:dyDescent="0.25">
      <c r="A161" s="36">
        <f t="shared" si="3"/>
        <v>45</v>
      </c>
      <c r="B161" s="35"/>
      <c r="C161" s="39"/>
      <c r="D161" s="36"/>
      <c r="E161" s="36"/>
      <c r="F161" s="10"/>
      <c r="G161" s="38"/>
      <c r="H161" s="39"/>
    </row>
    <row r="162" spans="1:8" hidden="1" x14ac:dyDescent="0.25">
      <c r="A162" s="36">
        <f t="shared" si="3"/>
        <v>46</v>
      </c>
      <c r="B162" s="35"/>
      <c r="C162" s="39"/>
      <c r="D162" s="36"/>
      <c r="E162" s="36"/>
      <c r="F162" s="10"/>
      <c r="G162" s="38"/>
      <c r="H162" s="39"/>
    </row>
    <row r="163" spans="1:8" hidden="1" x14ac:dyDescent="0.25">
      <c r="A163" s="36">
        <f t="shared" si="3"/>
        <v>47</v>
      </c>
      <c r="B163" s="35"/>
      <c r="C163" s="39"/>
      <c r="D163" s="36"/>
      <c r="E163" s="36"/>
      <c r="F163" s="10"/>
      <c r="G163" s="38"/>
      <c r="H163" s="39"/>
    </row>
    <row r="164" spans="1:8" hidden="1" x14ac:dyDescent="0.25">
      <c r="A164" s="36">
        <f t="shared" si="3"/>
        <v>48</v>
      </c>
      <c r="B164" s="35"/>
      <c r="C164" s="39"/>
      <c r="D164" s="36"/>
      <c r="E164" s="36"/>
      <c r="F164" s="10"/>
      <c r="G164" s="38"/>
      <c r="H164" s="39"/>
    </row>
    <row r="165" spans="1:8" hidden="1" x14ac:dyDescent="0.25">
      <c r="A165" s="36">
        <f t="shared" si="3"/>
        <v>49</v>
      </c>
      <c r="B165" s="35"/>
      <c r="C165" s="39"/>
      <c r="D165" s="36"/>
      <c r="E165" s="36"/>
      <c r="F165" s="10"/>
      <c r="G165" s="38"/>
      <c r="H165" s="39"/>
    </row>
    <row r="166" spans="1:8" hidden="1" x14ac:dyDescent="0.25">
      <c r="A166" s="36">
        <f t="shared" si="3"/>
        <v>50</v>
      </c>
      <c r="B166" s="35"/>
      <c r="C166" s="39"/>
      <c r="D166" s="36"/>
      <c r="E166" s="36"/>
      <c r="F166" s="10"/>
      <c r="G166" s="38"/>
      <c r="H166" s="39"/>
    </row>
    <row r="167" spans="1:8" hidden="1" x14ac:dyDescent="0.25">
      <c r="A167" s="36">
        <f t="shared" si="3"/>
        <v>51</v>
      </c>
      <c r="B167" s="35"/>
      <c r="C167" s="39"/>
      <c r="D167" s="36"/>
      <c r="E167" s="36"/>
      <c r="F167" s="10"/>
      <c r="G167" s="38"/>
      <c r="H167" s="39"/>
    </row>
    <row r="168" spans="1:8" hidden="1" x14ac:dyDescent="0.25">
      <c r="A168" s="36">
        <f t="shared" si="3"/>
        <v>52</v>
      </c>
      <c r="B168" s="35"/>
      <c r="C168" s="39"/>
      <c r="D168" s="36"/>
      <c r="E168" s="36"/>
      <c r="F168" s="10"/>
      <c r="G168" s="38"/>
      <c r="H168" s="39"/>
    </row>
    <row r="169" spans="1:8" hidden="1" x14ac:dyDescent="0.25">
      <c r="A169" s="36">
        <f t="shared" si="3"/>
        <v>53</v>
      </c>
      <c r="B169" s="35"/>
      <c r="C169" s="39"/>
      <c r="D169" s="36"/>
      <c r="E169" s="36"/>
      <c r="F169" s="10"/>
      <c r="G169" s="38"/>
      <c r="H169" s="39"/>
    </row>
    <row r="170" spans="1:8" hidden="1" x14ac:dyDescent="0.25">
      <c r="A170" s="36">
        <f t="shared" si="3"/>
        <v>54</v>
      </c>
      <c r="B170" s="35"/>
      <c r="C170" s="39"/>
      <c r="D170" s="36"/>
      <c r="E170" s="36"/>
      <c r="F170" s="10"/>
      <c r="G170" s="38"/>
      <c r="H170" s="39"/>
    </row>
    <row r="171" spans="1:8" hidden="1" x14ac:dyDescent="0.25">
      <c r="A171" s="36">
        <f t="shared" si="3"/>
        <v>55</v>
      </c>
      <c r="B171" s="35"/>
      <c r="C171" s="39"/>
      <c r="D171" s="36"/>
      <c r="E171" s="36"/>
      <c r="F171" s="10"/>
      <c r="G171" s="38"/>
      <c r="H171" s="39"/>
    </row>
    <row r="172" spans="1:8" hidden="1" x14ac:dyDescent="0.25">
      <c r="A172" s="36">
        <f t="shared" si="3"/>
        <v>56</v>
      </c>
      <c r="B172" s="35"/>
      <c r="C172" s="39"/>
      <c r="D172" s="36"/>
      <c r="E172" s="36"/>
      <c r="F172" s="10"/>
      <c r="G172" s="38"/>
      <c r="H172" s="39"/>
    </row>
    <row r="173" spans="1:8" hidden="1" x14ac:dyDescent="0.25">
      <c r="A173" s="36">
        <f t="shared" si="3"/>
        <v>57</v>
      </c>
      <c r="B173" s="35"/>
      <c r="C173" s="39"/>
      <c r="D173" s="36"/>
      <c r="E173" s="36"/>
      <c r="F173" s="10"/>
      <c r="G173" s="38"/>
      <c r="H173" s="39"/>
    </row>
    <row r="174" spans="1:8" hidden="1" x14ac:dyDescent="0.25">
      <c r="A174" s="36">
        <f t="shared" si="3"/>
        <v>58</v>
      </c>
      <c r="B174" s="35"/>
      <c r="C174" s="39"/>
      <c r="D174" s="36"/>
      <c r="E174" s="36"/>
      <c r="F174" s="10"/>
      <c r="G174" s="38"/>
      <c r="H174" s="39"/>
    </row>
    <row r="175" spans="1:8" hidden="1" x14ac:dyDescent="0.25">
      <c r="A175" s="36">
        <f t="shared" si="3"/>
        <v>59</v>
      </c>
      <c r="B175" s="35"/>
      <c r="C175" s="39"/>
      <c r="D175" s="36"/>
      <c r="E175" s="36"/>
      <c r="F175" s="10"/>
      <c r="G175" s="38"/>
      <c r="H175" s="39"/>
    </row>
    <row r="176" spans="1:8" hidden="1" x14ac:dyDescent="0.25">
      <c r="A176" s="36">
        <f t="shared" si="3"/>
        <v>60</v>
      </c>
      <c r="B176" s="35"/>
      <c r="C176" s="39"/>
      <c r="D176" s="36"/>
      <c r="E176" s="36"/>
      <c r="F176" s="10"/>
      <c r="G176" s="38"/>
      <c r="H176" s="39"/>
    </row>
    <row r="177" spans="1:9" hidden="1" x14ac:dyDescent="0.25">
      <c r="A177" s="36">
        <f t="shared" si="3"/>
        <v>61</v>
      </c>
      <c r="B177" s="35"/>
      <c r="C177" s="39"/>
      <c r="D177" s="36"/>
      <c r="E177" s="37"/>
      <c r="F177" s="10"/>
      <c r="G177" s="38"/>
      <c r="H177" s="39"/>
    </row>
    <row r="178" spans="1:9" hidden="1" x14ac:dyDescent="0.25">
      <c r="A178" s="36">
        <f t="shared" si="3"/>
        <v>62</v>
      </c>
      <c r="B178" s="35"/>
      <c r="C178" s="39"/>
      <c r="D178" s="36"/>
      <c r="E178" s="36"/>
      <c r="F178" s="10"/>
      <c r="G178" s="38"/>
      <c r="H178" s="39"/>
    </row>
    <row r="179" spans="1:9" hidden="1" x14ac:dyDescent="0.25">
      <c r="A179" s="36">
        <f t="shared" si="3"/>
        <v>63</v>
      </c>
      <c r="B179" s="35"/>
      <c r="C179" s="39"/>
      <c r="D179" s="36"/>
      <c r="E179" s="36"/>
      <c r="F179" s="10"/>
      <c r="G179" s="38"/>
      <c r="H179" s="39"/>
    </row>
    <row r="180" spans="1:9" hidden="1" x14ac:dyDescent="0.25">
      <c r="A180" s="36">
        <f t="shared" si="3"/>
        <v>64</v>
      </c>
      <c r="B180" s="35"/>
      <c r="C180" s="39"/>
      <c r="D180" s="36"/>
      <c r="E180" s="36"/>
      <c r="F180" s="10"/>
      <c r="G180" s="38"/>
      <c r="H180" s="39"/>
    </row>
    <row r="181" spans="1:9" hidden="1" x14ac:dyDescent="0.25">
      <c r="A181" s="36">
        <f t="shared" si="3"/>
        <v>65</v>
      </c>
      <c r="B181" s="35"/>
      <c r="C181" s="39"/>
      <c r="D181" s="36"/>
      <c r="E181" s="36"/>
      <c r="F181" s="10"/>
      <c r="G181" s="38"/>
      <c r="H181" s="39"/>
    </row>
    <row r="182" spans="1:9" hidden="1" x14ac:dyDescent="0.25">
      <c r="A182" s="36">
        <f t="shared" si="3"/>
        <v>66</v>
      </c>
      <c r="B182" s="35"/>
      <c r="C182" s="39"/>
      <c r="D182" s="36"/>
      <c r="E182" s="36"/>
      <c r="F182" s="10"/>
      <c r="G182" s="38"/>
      <c r="H182" s="39"/>
    </row>
    <row r="183" spans="1:9" hidden="1" x14ac:dyDescent="0.25">
      <c r="A183" s="36">
        <f>A182+1</f>
        <v>67</v>
      </c>
      <c r="B183" s="35"/>
      <c r="C183" s="39"/>
      <c r="D183" s="36"/>
      <c r="E183" s="36"/>
      <c r="F183" s="10"/>
      <c r="G183" s="38"/>
      <c r="H183" s="39"/>
    </row>
    <row r="184" spans="1:9" hidden="1" x14ac:dyDescent="0.25">
      <c r="A184" s="36">
        <f>A183+1</f>
        <v>68</v>
      </c>
      <c r="B184" s="35"/>
      <c r="C184" s="39"/>
      <c r="D184" s="36"/>
      <c r="E184" s="36"/>
      <c r="F184" s="10"/>
      <c r="G184" s="38"/>
      <c r="H184" s="39"/>
    </row>
    <row r="185" spans="1:9" hidden="1" x14ac:dyDescent="0.25">
      <c r="A185" s="36">
        <f>A184+1</f>
        <v>69</v>
      </c>
      <c r="B185" s="35"/>
      <c r="C185" s="39"/>
      <c r="D185" s="36"/>
      <c r="E185" s="36"/>
      <c r="F185" s="10"/>
      <c r="G185" s="38"/>
      <c r="H185" s="39"/>
    </row>
    <row r="186" spans="1:9" hidden="1" x14ac:dyDescent="0.25">
      <c r="A186" s="36">
        <f>A185+1</f>
        <v>70</v>
      </c>
      <c r="B186" s="35"/>
      <c r="C186" s="39"/>
      <c r="D186" s="36"/>
      <c r="E186" s="36"/>
      <c r="F186" s="10"/>
      <c r="G186" s="40"/>
      <c r="H186" s="39"/>
    </row>
    <row r="187" spans="1:9" hidden="1" x14ac:dyDescent="0.25">
      <c r="A187" s="41"/>
      <c r="B187" s="24"/>
      <c r="C187" s="43"/>
      <c r="D187" s="44"/>
      <c r="E187" s="43"/>
      <c r="F187" s="43"/>
      <c r="G187" s="46"/>
      <c r="H187" s="39"/>
    </row>
    <row r="188" spans="1:9" x14ac:dyDescent="0.25">
      <c r="A188" s="86"/>
      <c r="B188" s="136"/>
      <c r="C188" s="137"/>
      <c r="D188" s="138"/>
      <c r="E188" s="137"/>
      <c r="F188" s="137"/>
      <c r="G188" s="139"/>
      <c r="H188" s="88"/>
    </row>
    <row r="189" spans="1:9" ht="33" customHeight="1" x14ac:dyDescent="0.25">
      <c r="A189" s="179" t="s">
        <v>24</v>
      </c>
      <c r="B189" s="170"/>
      <c r="C189" s="170"/>
      <c r="D189" s="170"/>
      <c r="E189" s="170"/>
      <c r="F189" s="170"/>
      <c r="G189" s="170"/>
      <c r="H189" s="170"/>
      <c r="I189" s="1"/>
    </row>
    <row r="190" spans="1:9" ht="30" customHeight="1" x14ac:dyDescent="0.25">
      <c r="A190" s="175"/>
      <c r="B190" s="176"/>
      <c r="C190" s="176"/>
      <c r="D190" s="176"/>
      <c r="E190" s="176"/>
      <c r="F190" s="176"/>
      <c r="G190" s="176"/>
      <c r="H190" s="176"/>
      <c r="I190" s="1"/>
    </row>
    <row r="191" spans="1:9" ht="15.75" x14ac:dyDescent="0.25">
      <c r="A191" s="32"/>
      <c r="B191" s="182" t="s">
        <v>1480</v>
      </c>
      <c r="C191" s="182"/>
      <c r="D191" s="182"/>
      <c r="E191" s="182"/>
      <c r="F191" s="182"/>
      <c r="G191" s="182"/>
      <c r="H191" s="21"/>
      <c r="I191" s="1"/>
    </row>
    <row r="192" spans="1:9" ht="15.75" x14ac:dyDescent="0.25">
      <c r="A192" s="29"/>
      <c r="B192" s="2"/>
      <c r="C192" s="2"/>
      <c r="D192" s="5"/>
      <c r="E192" s="2"/>
      <c r="F192" s="2"/>
      <c r="G192" s="29"/>
      <c r="H192" s="2"/>
      <c r="I192" s="1"/>
    </row>
    <row r="193" spans="1:9" ht="15.75" x14ac:dyDescent="0.25">
      <c r="A193" s="171"/>
      <c r="B193" s="171"/>
      <c r="C193" s="171"/>
      <c r="D193" s="171"/>
      <c r="E193" s="171"/>
      <c r="F193" s="171"/>
      <c r="G193" s="171"/>
      <c r="H193" s="171"/>
      <c r="I193" s="1"/>
    </row>
    <row r="194" spans="1:9" ht="15.75" x14ac:dyDescent="0.25">
      <c r="A194" s="171"/>
      <c r="B194" s="171"/>
      <c r="C194" s="171"/>
      <c r="D194" s="171"/>
      <c r="E194" s="171"/>
      <c r="F194" s="171"/>
      <c r="G194" s="171"/>
      <c r="H194" s="171"/>
      <c r="I194" s="1"/>
    </row>
    <row r="195" spans="1:9" ht="15.75" x14ac:dyDescent="0.25">
      <c r="A195" s="171"/>
      <c r="B195" s="171"/>
      <c r="C195" s="171"/>
      <c r="D195" s="171"/>
      <c r="E195" s="171"/>
      <c r="F195" s="171"/>
      <c r="G195" s="171"/>
      <c r="H195" s="171"/>
      <c r="I195" s="1"/>
    </row>
    <row r="196" spans="1:9" ht="15.75" x14ac:dyDescent="0.25">
      <c r="A196" s="171"/>
      <c r="B196" s="171"/>
      <c r="C196" s="171"/>
      <c r="D196" s="171"/>
      <c r="E196" s="171"/>
      <c r="F196" s="171"/>
      <c r="G196" s="171"/>
      <c r="H196" s="171"/>
      <c r="I196" s="1"/>
    </row>
    <row r="197" spans="1:9" ht="15.75" x14ac:dyDescent="0.25">
      <c r="A197" s="178"/>
      <c r="B197" s="178"/>
      <c r="C197" s="178"/>
      <c r="D197" s="178"/>
      <c r="E197" s="178"/>
      <c r="F197" s="178"/>
      <c r="G197" s="178"/>
      <c r="H197" s="178"/>
      <c r="I197" s="1"/>
    </row>
    <row r="198" spans="1:9" ht="15.75" x14ac:dyDescent="0.25">
      <c r="A198" s="178"/>
      <c r="B198" s="178"/>
      <c r="C198" s="178"/>
      <c r="D198" s="178"/>
      <c r="E198" s="178"/>
      <c r="F198" s="178"/>
      <c r="G198" s="178"/>
      <c r="H198" s="178"/>
      <c r="I198" s="1"/>
    </row>
    <row r="199" spans="1:9" ht="15.75" x14ac:dyDescent="0.25">
      <c r="A199" s="178"/>
      <c r="B199" s="178"/>
      <c r="C199" s="178"/>
      <c r="D199" s="178"/>
      <c r="E199" s="178"/>
      <c r="F199" s="178"/>
      <c r="G199" s="178"/>
      <c r="H199" s="178"/>
      <c r="I199" s="1"/>
    </row>
  </sheetData>
  <mergeCells count="12">
    <mergeCell ref="A190:H190"/>
    <mergeCell ref="A189:H189"/>
    <mergeCell ref="B2:H2"/>
    <mergeCell ref="B3:H3"/>
    <mergeCell ref="A199:H199"/>
    <mergeCell ref="A193:H193"/>
    <mergeCell ref="A194:H194"/>
    <mergeCell ref="A195:H195"/>
    <mergeCell ref="A196:H196"/>
    <mergeCell ref="A197:H197"/>
    <mergeCell ref="A198:H198"/>
    <mergeCell ref="B191:G191"/>
  </mergeCells>
  <phoneticPr fontId="2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5"/>
  <sheetViews>
    <sheetView topLeftCell="A28" zoomScaleNormal="100" workbookViewId="0">
      <selection activeCell="B217" sqref="B217:G217"/>
    </sheetView>
  </sheetViews>
  <sheetFormatPr defaultRowHeight="15" x14ac:dyDescent="0.25"/>
  <cols>
    <col min="1" max="1" width="5.42578125" style="22" customWidth="1"/>
    <col min="2" max="2" width="35.5703125" customWidth="1"/>
    <col min="3" max="3" width="8.140625" customWidth="1"/>
    <col min="4" max="4" width="10.85546875" style="21" customWidth="1"/>
    <col min="5" max="5" width="7.42578125" customWidth="1"/>
    <col min="6" max="6" width="7.85546875" customWidth="1"/>
    <col min="7" max="7" width="13.28515625" style="22" customWidth="1"/>
    <col min="8" max="8" width="14" customWidth="1"/>
    <col min="9" max="9" width="16.140625" customWidth="1"/>
  </cols>
  <sheetData>
    <row r="1" spans="1:9" ht="15.75" x14ac:dyDescent="0.25">
      <c r="G1" s="23" t="s">
        <v>164</v>
      </c>
      <c r="H1" s="74"/>
    </row>
    <row r="2" spans="1:9" ht="15.75" x14ac:dyDescent="0.25">
      <c r="A2" s="23"/>
      <c r="B2" s="172" t="s">
        <v>242</v>
      </c>
      <c r="C2" s="172"/>
      <c r="D2" s="172"/>
      <c r="E2" s="172"/>
      <c r="F2" s="172"/>
      <c r="G2" s="172"/>
      <c r="H2" s="172"/>
      <c r="I2" s="131"/>
    </row>
    <row r="3" spans="1:9" ht="16.5" customHeight="1" x14ac:dyDescent="0.25">
      <c r="A3" s="23"/>
      <c r="B3" s="177" t="s">
        <v>1468</v>
      </c>
      <c r="C3" s="177"/>
      <c r="D3" s="177"/>
      <c r="E3" s="177"/>
      <c r="F3" s="177"/>
      <c r="G3" s="177"/>
      <c r="H3" s="177"/>
      <c r="I3" s="131"/>
    </row>
    <row r="4" spans="1:9" ht="18" customHeight="1" x14ac:dyDescent="0.25">
      <c r="A4" s="29"/>
      <c r="B4" s="2"/>
      <c r="C4" s="2"/>
      <c r="D4" s="5"/>
      <c r="E4" s="2"/>
      <c r="F4" s="2"/>
      <c r="G4" s="29"/>
      <c r="H4" s="2"/>
      <c r="I4" s="1"/>
    </row>
    <row r="5" spans="1:9" ht="39" customHeight="1" x14ac:dyDescent="0.25">
      <c r="A5" s="6" t="s">
        <v>1327</v>
      </c>
      <c r="B5" s="6" t="s">
        <v>1328</v>
      </c>
      <c r="C5" s="6" t="s">
        <v>1341</v>
      </c>
      <c r="D5" s="6" t="s">
        <v>1333</v>
      </c>
      <c r="E5" s="6" t="s">
        <v>1329</v>
      </c>
      <c r="F5" s="6" t="s">
        <v>1330</v>
      </c>
      <c r="G5" s="6" t="s">
        <v>1331</v>
      </c>
      <c r="H5" s="6" t="s">
        <v>390</v>
      </c>
      <c r="I5" s="7"/>
    </row>
    <row r="6" spans="1:9" ht="15.75" x14ac:dyDescent="0.25">
      <c r="A6" s="30"/>
      <c r="B6" s="68" t="s">
        <v>1336</v>
      </c>
      <c r="C6" s="30"/>
      <c r="D6" s="58"/>
      <c r="E6" s="30"/>
      <c r="F6" s="30"/>
      <c r="G6" s="30"/>
      <c r="H6" s="30"/>
      <c r="I6" s="1"/>
    </row>
    <row r="7" spans="1:9" ht="15.75" customHeight="1" x14ac:dyDescent="0.25">
      <c r="A7" s="72">
        <v>1</v>
      </c>
      <c r="B7" s="26" t="s">
        <v>26</v>
      </c>
      <c r="C7" s="76">
        <v>1981</v>
      </c>
      <c r="D7" s="77">
        <v>10610004</v>
      </c>
      <c r="E7" s="72">
        <v>1</v>
      </c>
      <c r="F7" s="72" t="s">
        <v>1334</v>
      </c>
      <c r="G7" s="73">
        <v>22665</v>
      </c>
      <c r="H7" s="73">
        <v>22161</v>
      </c>
      <c r="I7" s="78"/>
    </row>
    <row r="8" spans="1:9" ht="16.5" customHeight="1" x14ac:dyDescent="0.25">
      <c r="A8" s="72">
        <v>2</v>
      </c>
      <c r="B8" s="26" t="s">
        <v>27</v>
      </c>
      <c r="C8" s="76">
        <v>1982</v>
      </c>
      <c r="D8" s="77">
        <v>10610005</v>
      </c>
      <c r="E8" s="72">
        <v>1</v>
      </c>
      <c r="F8" s="72" t="s">
        <v>1390</v>
      </c>
      <c r="G8" s="73">
        <v>22213</v>
      </c>
      <c r="H8" s="73">
        <v>22213</v>
      </c>
      <c r="I8" s="78"/>
    </row>
    <row r="9" spans="1:9" ht="15.75" customHeight="1" x14ac:dyDescent="0.25">
      <c r="A9" s="72">
        <v>3</v>
      </c>
      <c r="B9" s="26" t="s">
        <v>28</v>
      </c>
      <c r="C9" s="76">
        <v>2016</v>
      </c>
      <c r="D9" s="77">
        <v>10610033</v>
      </c>
      <c r="E9" s="72">
        <v>1</v>
      </c>
      <c r="F9" s="72" t="s">
        <v>1390</v>
      </c>
      <c r="G9" s="73">
        <v>86962</v>
      </c>
      <c r="H9" s="73">
        <v>34800</v>
      </c>
      <c r="I9" s="78"/>
    </row>
    <row r="10" spans="1:9" ht="15.75" customHeight="1" x14ac:dyDescent="0.25">
      <c r="A10" s="72">
        <v>4</v>
      </c>
      <c r="B10" s="26" t="s">
        <v>29</v>
      </c>
      <c r="C10" s="76">
        <v>1983</v>
      </c>
      <c r="D10" s="77">
        <v>10610006</v>
      </c>
      <c r="E10" s="72">
        <v>1</v>
      </c>
      <c r="F10" s="72" t="s">
        <v>1390</v>
      </c>
      <c r="G10" s="73">
        <v>16292</v>
      </c>
      <c r="H10" s="73">
        <v>16292</v>
      </c>
      <c r="I10" s="78"/>
    </row>
    <row r="11" spans="1:9" ht="15.75" customHeight="1" x14ac:dyDescent="0.25">
      <c r="A11" s="72">
        <v>5</v>
      </c>
      <c r="B11" s="81" t="s">
        <v>30</v>
      </c>
      <c r="C11" s="76">
        <v>1987</v>
      </c>
      <c r="D11" s="77">
        <v>10610011</v>
      </c>
      <c r="E11" s="72">
        <v>1</v>
      </c>
      <c r="F11" s="72" t="s">
        <v>1390</v>
      </c>
      <c r="G11" s="73">
        <v>7831</v>
      </c>
      <c r="H11" s="73">
        <v>6694</v>
      </c>
      <c r="I11" s="78"/>
    </row>
    <row r="12" spans="1:9" ht="15.75" customHeight="1" x14ac:dyDescent="0.25">
      <c r="A12" s="72">
        <v>6</v>
      </c>
      <c r="B12" s="35" t="s">
        <v>31</v>
      </c>
      <c r="C12" s="76">
        <v>1992</v>
      </c>
      <c r="D12" s="77">
        <v>10610022</v>
      </c>
      <c r="E12" s="72">
        <v>1</v>
      </c>
      <c r="F12" s="72" t="s">
        <v>1390</v>
      </c>
      <c r="G12" s="73">
        <v>98464</v>
      </c>
      <c r="H12" s="73">
        <v>98464</v>
      </c>
      <c r="I12" s="78"/>
    </row>
    <row r="13" spans="1:9" ht="15.75" customHeight="1" x14ac:dyDescent="0.25">
      <c r="A13" s="72">
        <v>7</v>
      </c>
      <c r="B13" s="35" t="s">
        <v>32</v>
      </c>
      <c r="C13" s="76">
        <v>1984</v>
      </c>
      <c r="D13" s="77">
        <v>10610008</v>
      </c>
      <c r="E13" s="72">
        <v>1</v>
      </c>
      <c r="F13" s="72" t="s">
        <v>1390</v>
      </c>
      <c r="G13" s="73">
        <v>9688</v>
      </c>
      <c r="H13" s="73">
        <v>8709</v>
      </c>
      <c r="I13" s="78"/>
    </row>
    <row r="14" spans="1:9" ht="15.75" customHeight="1" x14ac:dyDescent="0.25">
      <c r="A14" s="72">
        <v>8</v>
      </c>
      <c r="B14" s="35" t="s">
        <v>33</v>
      </c>
      <c r="C14" s="76">
        <v>1984</v>
      </c>
      <c r="D14" s="77">
        <v>10610007</v>
      </c>
      <c r="E14" s="72">
        <v>1</v>
      </c>
      <c r="F14" s="72" t="s">
        <v>1390</v>
      </c>
      <c r="G14" s="73">
        <v>21268</v>
      </c>
      <c r="H14" s="73">
        <v>21268</v>
      </c>
      <c r="I14" s="78"/>
    </row>
    <row r="15" spans="1:9" ht="15.75" customHeight="1" x14ac:dyDescent="0.25">
      <c r="A15" s="72">
        <v>9</v>
      </c>
      <c r="B15" s="35" t="s">
        <v>34</v>
      </c>
      <c r="C15" s="76">
        <v>1989</v>
      </c>
      <c r="D15" s="77">
        <v>10610017</v>
      </c>
      <c r="E15" s="72">
        <v>1</v>
      </c>
      <c r="F15" s="72" t="s">
        <v>35</v>
      </c>
      <c r="G15" s="73">
        <v>9302</v>
      </c>
      <c r="H15" s="73">
        <v>9302</v>
      </c>
      <c r="I15" s="78"/>
    </row>
    <row r="16" spans="1:9" ht="15.75" customHeight="1" x14ac:dyDescent="0.25">
      <c r="A16" s="72">
        <v>10</v>
      </c>
      <c r="B16" s="35" t="s">
        <v>36</v>
      </c>
      <c r="C16" s="76">
        <v>1987</v>
      </c>
      <c r="D16" s="77">
        <v>10610012</v>
      </c>
      <c r="E16" s="72">
        <v>1</v>
      </c>
      <c r="F16" s="72" t="s">
        <v>35</v>
      </c>
      <c r="G16" s="73">
        <v>14126</v>
      </c>
      <c r="H16" s="73">
        <v>13787</v>
      </c>
      <c r="I16" s="78"/>
    </row>
    <row r="17" spans="1:9" ht="15.75" customHeight="1" x14ac:dyDescent="0.25">
      <c r="A17" s="72">
        <v>11</v>
      </c>
      <c r="B17" s="35" t="s">
        <v>37</v>
      </c>
      <c r="C17" s="76">
        <v>1991</v>
      </c>
      <c r="D17" s="77">
        <v>10610019</v>
      </c>
      <c r="E17" s="72">
        <v>1</v>
      </c>
      <c r="F17" s="72" t="s">
        <v>1390</v>
      </c>
      <c r="G17" s="73">
        <v>40459</v>
      </c>
      <c r="H17" s="73">
        <v>40459</v>
      </c>
      <c r="I17" s="78"/>
    </row>
    <row r="18" spans="1:9" ht="15.75" customHeight="1" x14ac:dyDescent="0.25">
      <c r="A18" s="72">
        <v>12</v>
      </c>
      <c r="B18" s="35" t="s">
        <v>38</v>
      </c>
      <c r="C18" s="76">
        <v>1985</v>
      </c>
      <c r="D18" s="77">
        <v>10610009</v>
      </c>
      <c r="E18" s="72">
        <v>1</v>
      </c>
      <c r="F18" s="72" t="s">
        <v>1390</v>
      </c>
      <c r="G18" s="73">
        <v>15343</v>
      </c>
      <c r="H18" s="73">
        <v>15043</v>
      </c>
      <c r="I18" s="78"/>
    </row>
    <row r="19" spans="1:9" ht="15.75" customHeight="1" x14ac:dyDescent="0.25">
      <c r="A19" s="72">
        <v>13</v>
      </c>
      <c r="B19" s="35" t="s">
        <v>39</v>
      </c>
      <c r="C19" s="76">
        <v>1988</v>
      </c>
      <c r="D19" s="77">
        <v>10610014</v>
      </c>
      <c r="E19" s="72">
        <v>1</v>
      </c>
      <c r="F19" s="72" t="s">
        <v>1390</v>
      </c>
      <c r="G19" s="73">
        <v>14145</v>
      </c>
      <c r="H19" s="73">
        <v>14145</v>
      </c>
      <c r="I19" s="78"/>
    </row>
    <row r="20" spans="1:9" ht="15.75" customHeight="1" x14ac:dyDescent="0.25">
      <c r="A20" s="72">
        <v>14</v>
      </c>
      <c r="B20" s="35" t="s">
        <v>40</v>
      </c>
      <c r="C20" s="76">
        <v>1990</v>
      </c>
      <c r="D20" s="77">
        <v>10610018</v>
      </c>
      <c r="E20" s="72">
        <v>1</v>
      </c>
      <c r="F20" s="72" t="s">
        <v>1390</v>
      </c>
      <c r="G20" s="73">
        <v>8453</v>
      </c>
      <c r="H20" s="73">
        <v>7898</v>
      </c>
      <c r="I20" s="78"/>
    </row>
    <row r="21" spans="1:9" ht="15.75" customHeight="1" x14ac:dyDescent="0.25">
      <c r="A21" s="72">
        <v>15</v>
      </c>
      <c r="B21" s="35" t="s">
        <v>41</v>
      </c>
      <c r="C21" s="76">
        <v>1980</v>
      </c>
      <c r="D21" s="77">
        <v>10610002</v>
      </c>
      <c r="E21" s="72">
        <v>1</v>
      </c>
      <c r="F21" s="72" t="s">
        <v>1390</v>
      </c>
      <c r="G21" s="73">
        <v>20531</v>
      </c>
      <c r="H21" s="73">
        <v>20531</v>
      </c>
      <c r="I21" s="78"/>
    </row>
    <row r="22" spans="1:9" ht="15.75" customHeight="1" x14ac:dyDescent="0.25">
      <c r="A22" s="72">
        <v>16</v>
      </c>
      <c r="B22" s="35" t="s">
        <v>42</v>
      </c>
      <c r="C22" s="76">
        <v>1988</v>
      </c>
      <c r="D22" s="77">
        <v>10610013</v>
      </c>
      <c r="E22" s="72">
        <v>1</v>
      </c>
      <c r="F22" s="72" t="s">
        <v>1390</v>
      </c>
      <c r="G22" s="73">
        <v>19230</v>
      </c>
      <c r="H22" s="73">
        <v>18050</v>
      </c>
      <c r="I22" s="78"/>
    </row>
    <row r="23" spans="1:9" ht="15.75" customHeight="1" x14ac:dyDescent="0.25">
      <c r="A23" s="72">
        <v>17</v>
      </c>
      <c r="B23" s="35" t="s">
        <v>43</v>
      </c>
      <c r="C23" s="76">
        <v>1992</v>
      </c>
      <c r="D23" s="77">
        <v>10610021</v>
      </c>
      <c r="E23" s="72">
        <v>1</v>
      </c>
      <c r="F23" s="72" t="s">
        <v>1390</v>
      </c>
      <c r="G23" s="73">
        <v>171730</v>
      </c>
      <c r="H23" s="73">
        <v>171730</v>
      </c>
      <c r="I23" s="78"/>
    </row>
    <row r="24" spans="1:9" ht="15.75" customHeight="1" x14ac:dyDescent="0.25">
      <c r="A24" s="72">
        <v>18</v>
      </c>
      <c r="B24" s="35" t="s">
        <v>44</v>
      </c>
      <c r="C24" s="76">
        <v>1985</v>
      </c>
      <c r="D24" s="77">
        <v>10610010</v>
      </c>
      <c r="E24" s="72">
        <v>1</v>
      </c>
      <c r="F24" s="72" t="s">
        <v>1390</v>
      </c>
      <c r="G24" s="73">
        <v>10106</v>
      </c>
      <c r="H24" s="73">
        <v>10106</v>
      </c>
      <c r="I24" s="78"/>
    </row>
    <row r="25" spans="1:9" ht="15.75" customHeight="1" x14ac:dyDescent="0.25">
      <c r="A25" s="72">
        <v>19</v>
      </c>
      <c r="B25" s="35" t="s">
        <v>45</v>
      </c>
      <c r="C25" s="76">
        <v>1979</v>
      </c>
      <c r="D25" s="77">
        <v>10610001</v>
      </c>
      <c r="E25" s="72">
        <v>1</v>
      </c>
      <c r="F25" s="72" t="s">
        <v>1390</v>
      </c>
      <c r="G25" s="73">
        <v>17216</v>
      </c>
      <c r="H25" s="73">
        <v>17216</v>
      </c>
      <c r="I25" s="78"/>
    </row>
    <row r="26" spans="1:9" ht="15.75" customHeight="1" x14ac:dyDescent="0.25">
      <c r="A26" s="72">
        <v>20</v>
      </c>
      <c r="B26" s="35" t="s">
        <v>46</v>
      </c>
      <c r="C26" s="76">
        <v>1988</v>
      </c>
      <c r="D26" s="77">
        <v>10610015</v>
      </c>
      <c r="E26" s="72">
        <v>1</v>
      </c>
      <c r="F26" s="72" t="s">
        <v>1390</v>
      </c>
      <c r="G26" s="73">
        <v>8580</v>
      </c>
      <c r="H26" s="73">
        <v>8580</v>
      </c>
      <c r="I26" s="78"/>
    </row>
    <row r="27" spans="1:9" ht="15.75" customHeight="1" x14ac:dyDescent="0.25">
      <c r="A27" s="72">
        <v>21</v>
      </c>
      <c r="B27" s="35" t="s">
        <v>47</v>
      </c>
      <c r="C27" s="76">
        <v>1988</v>
      </c>
      <c r="D27" s="77">
        <v>10610016</v>
      </c>
      <c r="E27" s="72">
        <v>1</v>
      </c>
      <c r="F27" s="72" t="s">
        <v>1390</v>
      </c>
      <c r="G27" s="73">
        <v>8234</v>
      </c>
      <c r="H27" s="73">
        <v>7592</v>
      </c>
      <c r="I27" s="78"/>
    </row>
    <row r="28" spans="1:9" ht="15.75" customHeight="1" x14ac:dyDescent="0.25">
      <c r="A28" s="72">
        <v>22</v>
      </c>
      <c r="B28" s="35" t="s">
        <v>48</v>
      </c>
      <c r="C28" s="76">
        <v>1992</v>
      </c>
      <c r="D28" s="77">
        <v>10610020</v>
      </c>
      <c r="E28" s="72">
        <v>1</v>
      </c>
      <c r="F28" s="72" t="s">
        <v>1390</v>
      </c>
      <c r="G28" s="73">
        <v>69854</v>
      </c>
      <c r="H28" s="73">
        <v>69854</v>
      </c>
      <c r="I28" s="78"/>
    </row>
    <row r="29" spans="1:9" ht="15.75" customHeight="1" x14ac:dyDescent="0.25">
      <c r="A29" s="72">
        <v>23</v>
      </c>
      <c r="B29" s="35" t="s">
        <v>49</v>
      </c>
      <c r="C29" s="76">
        <v>1980</v>
      </c>
      <c r="D29" s="77">
        <v>10610003</v>
      </c>
      <c r="E29" s="72">
        <v>1</v>
      </c>
      <c r="F29" s="72" t="s">
        <v>1334</v>
      </c>
      <c r="G29" s="73">
        <v>10199</v>
      </c>
      <c r="H29" s="73">
        <v>9487</v>
      </c>
      <c r="I29" s="78"/>
    </row>
    <row r="30" spans="1:9" ht="15.75" customHeight="1" x14ac:dyDescent="0.25">
      <c r="A30" s="72">
        <v>24</v>
      </c>
      <c r="B30" s="35" t="s">
        <v>50</v>
      </c>
      <c r="C30" s="76">
        <v>1979</v>
      </c>
      <c r="D30" s="77">
        <v>10610034</v>
      </c>
      <c r="E30" s="72">
        <v>1</v>
      </c>
      <c r="F30" s="72" t="s">
        <v>1334</v>
      </c>
      <c r="G30" s="73">
        <v>0</v>
      </c>
      <c r="H30" s="73">
        <v>0</v>
      </c>
      <c r="I30" s="78"/>
    </row>
    <row r="31" spans="1:9" ht="15.75" customHeight="1" x14ac:dyDescent="0.25">
      <c r="A31" s="72">
        <v>25</v>
      </c>
      <c r="B31" s="35" t="s">
        <v>51</v>
      </c>
      <c r="C31" s="76">
        <v>1990</v>
      </c>
      <c r="D31" s="77">
        <v>10610035</v>
      </c>
      <c r="E31" s="72">
        <v>1</v>
      </c>
      <c r="F31" s="72" t="s">
        <v>1334</v>
      </c>
      <c r="G31" s="73">
        <v>0</v>
      </c>
      <c r="H31" s="73">
        <v>0</v>
      </c>
      <c r="I31" s="78"/>
    </row>
    <row r="32" spans="1:9" ht="15.75" customHeight="1" x14ac:dyDescent="0.25">
      <c r="A32" s="72">
        <v>26</v>
      </c>
      <c r="B32" s="35" t="s">
        <v>52</v>
      </c>
      <c r="C32" s="76">
        <v>1990</v>
      </c>
      <c r="D32" s="77">
        <v>10610036</v>
      </c>
      <c r="E32" s="72">
        <v>1</v>
      </c>
      <c r="F32" s="72" t="s">
        <v>1334</v>
      </c>
      <c r="G32" s="73">
        <v>0</v>
      </c>
      <c r="H32" s="73">
        <v>0</v>
      </c>
      <c r="I32" s="78"/>
    </row>
    <row r="33" spans="1:9" ht="45" customHeight="1" x14ac:dyDescent="0.25">
      <c r="A33" s="72">
        <v>27</v>
      </c>
      <c r="B33" s="35" t="s">
        <v>414</v>
      </c>
      <c r="C33" s="76"/>
      <c r="D33" s="77"/>
      <c r="E33" s="72">
        <v>1</v>
      </c>
      <c r="F33" s="72" t="s">
        <v>1390</v>
      </c>
      <c r="G33" s="73">
        <v>0</v>
      </c>
      <c r="H33" s="73">
        <v>0</v>
      </c>
      <c r="I33" s="78"/>
    </row>
    <row r="34" spans="1:9" ht="45" customHeight="1" x14ac:dyDescent="0.25">
      <c r="A34" s="72">
        <v>28</v>
      </c>
      <c r="B34" s="35" t="s">
        <v>413</v>
      </c>
      <c r="C34" s="76"/>
      <c r="D34" s="77"/>
      <c r="E34" s="72">
        <v>1</v>
      </c>
      <c r="F34" s="72" t="s">
        <v>1390</v>
      </c>
      <c r="G34" s="73">
        <v>0</v>
      </c>
      <c r="H34" s="73">
        <v>0</v>
      </c>
      <c r="I34" s="78"/>
    </row>
    <row r="35" spans="1:9" ht="45.75" customHeight="1" x14ac:dyDescent="0.25">
      <c r="A35" s="72">
        <v>29</v>
      </c>
      <c r="B35" s="35" t="s">
        <v>415</v>
      </c>
      <c r="C35" s="76"/>
      <c r="D35" s="77"/>
      <c r="E35" s="72">
        <v>1</v>
      </c>
      <c r="F35" s="72" t="s">
        <v>1334</v>
      </c>
      <c r="G35" s="73">
        <v>0</v>
      </c>
      <c r="H35" s="73">
        <v>0</v>
      </c>
      <c r="I35" s="78"/>
    </row>
    <row r="36" spans="1:9" ht="15.75" customHeight="1" x14ac:dyDescent="0.25">
      <c r="A36" s="72"/>
      <c r="B36" s="62" t="s">
        <v>53</v>
      </c>
      <c r="C36" s="25"/>
      <c r="D36" s="79"/>
      <c r="E36" s="80">
        <f>SUM(E4:E35)</f>
        <v>29</v>
      </c>
      <c r="F36" s="68"/>
      <c r="G36" s="71">
        <f>SUM(G4:G35)</f>
        <v>722891</v>
      </c>
      <c r="H36" s="71">
        <f>SUM(H7:H35)</f>
        <v>664381</v>
      </c>
      <c r="I36" s="78"/>
    </row>
    <row r="37" spans="1:9" ht="15.75" hidden="1" customHeight="1" x14ac:dyDescent="0.25">
      <c r="A37" s="10">
        <v>12</v>
      </c>
      <c r="B37" s="26"/>
      <c r="C37" s="8"/>
      <c r="D37" s="6"/>
      <c r="E37" s="10"/>
      <c r="F37" s="10"/>
      <c r="G37" s="15"/>
      <c r="H37" s="11"/>
      <c r="I37" s="1"/>
    </row>
    <row r="38" spans="1:9" ht="15.75" hidden="1" customHeight="1" x14ac:dyDescent="0.25">
      <c r="A38" s="10">
        <v>13</v>
      </c>
      <c r="B38" s="26"/>
      <c r="C38" s="8"/>
      <c r="D38" s="6"/>
      <c r="E38" s="10"/>
      <c r="F38" s="10"/>
      <c r="G38" s="15"/>
      <c r="H38" s="11"/>
      <c r="I38" s="1"/>
    </row>
    <row r="39" spans="1:9" ht="15.75" hidden="1" customHeight="1" x14ac:dyDescent="0.25">
      <c r="A39" s="10">
        <v>14</v>
      </c>
      <c r="B39" s="26"/>
      <c r="C39" s="8"/>
      <c r="D39" s="6"/>
      <c r="E39" s="10"/>
      <c r="F39" s="10"/>
      <c r="G39" s="15"/>
      <c r="H39" s="11"/>
      <c r="I39" s="1"/>
    </row>
    <row r="40" spans="1:9" ht="15.75" hidden="1" customHeight="1" x14ac:dyDescent="0.25">
      <c r="A40" s="10">
        <v>15</v>
      </c>
      <c r="B40" s="26"/>
      <c r="C40" s="8"/>
      <c r="D40" s="6"/>
      <c r="E40" s="10"/>
      <c r="F40" s="10"/>
      <c r="G40" s="15"/>
      <c r="H40" s="11"/>
      <c r="I40" s="1"/>
    </row>
    <row r="41" spans="1:9" ht="15.75" hidden="1" customHeight="1" x14ac:dyDescent="0.25">
      <c r="A41" s="10">
        <v>16</v>
      </c>
      <c r="B41" s="26"/>
      <c r="C41" s="8"/>
      <c r="D41" s="6"/>
      <c r="E41" s="10"/>
      <c r="F41" s="10"/>
      <c r="G41" s="15"/>
      <c r="H41" s="11"/>
      <c r="I41" s="1"/>
    </row>
    <row r="42" spans="1:9" ht="15.75" hidden="1" customHeight="1" x14ac:dyDescent="0.25">
      <c r="A42" s="10"/>
      <c r="B42" s="12"/>
      <c r="C42" s="8"/>
      <c r="D42" s="6"/>
      <c r="E42" s="10"/>
      <c r="F42" s="10"/>
      <c r="G42" s="45"/>
      <c r="H42" s="27"/>
      <c r="I42" s="1"/>
    </row>
    <row r="43" spans="1:9" ht="15.75" hidden="1" customHeight="1" x14ac:dyDescent="0.25">
      <c r="A43" s="10"/>
      <c r="B43" s="26"/>
      <c r="C43" s="8"/>
      <c r="D43" s="6"/>
      <c r="E43" s="10"/>
      <c r="F43" s="10"/>
      <c r="G43" s="15"/>
      <c r="H43" s="11"/>
      <c r="I43" s="1"/>
    </row>
    <row r="44" spans="1:9" ht="15.75" hidden="1" customHeight="1" x14ac:dyDescent="0.25">
      <c r="A44" s="10"/>
      <c r="B44" s="9"/>
      <c r="C44" s="8"/>
      <c r="D44" s="6"/>
      <c r="E44" s="10"/>
      <c r="F44" s="10"/>
      <c r="G44" s="15"/>
      <c r="H44" s="11"/>
      <c r="I44" s="1"/>
    </row>
    <row r="45" spans="1:9" ht="17.25" hidden="1" customHeight="1" x14ac:dyDescent="0.25">
      <c r="A45" s="10">
        <v>1</v>
      </c>
      <c r="B45" s="26"/>
      <c r="C45" s="8"/>
      <c r="D45" s="6"/>
      <c r="E45" s="10"/>
      <c r="F45" s="10"/>
      <c r="G45" s="15"/>
      <c r="H45" s="11"/>
      <c r="I45" s="1"/>
    </row>
    <row r="46" spans="1:9" ht="15.75" hidden="1" x14ac:dyDescent="0.25">
      <c r="A46" s="10">
        <f t="shared" ref="A46:A52" si="0">A45+1</f>
        <v>2</v>
      </c>
      <c r="B46" s="26"/>
      <c r="C46" s="8"/>
      <c r="D46" s="6"/>
      <c r="E46" s="10"/>
      <c r="F46" s="10"/>
      <c r="G46" s="15"/>
      <c r="H46" s="11"/>
      <c r="I46" s="1"/>
    </row>
    <row r="47" spans="1:9" ht="15.75" hidden="1" x14ac:dyDescent="0.25">
      <c r="A47" s="10">
        <f t="shared" si="0"/>
        <v>3</v>
      </c>
      <c r="B47" s="26"/>
      <c r="C47" s="8"/>
      <c r="D47" s="6"/>
      <c r="E47" s="10"/>
      <c r="F47" s="10"/>
      <c r="G47" s="15"/>
      <c r="H47" s="11"/>
      <c r="I47" s="1"/>
    </row>
    <row r="48" spans="1:9" ht="15.75" hidden="1" x14ac:dyDescent="0.25">
      <c r="A48" s="10">
        <f t="shared" si="0"/>
        <v>4</v>
      </c>
      <c r="B48" s="26"/>
      <c r="C48" s="8"/>
      <c r="D48" s="6"/>
      <c r="E48" s="10"/>
      <c r="F48" s="10"/>
      <c r="G48" s="15"/>
      <c r="H48" s="11"/>
      <c r="I48" s="1"/>
    </row>
    <row r="49" spans="1:9" ht="15.75" hidden="1" x14ac:dyDescent="0.25">
      <c r="A49" s="10">
        <f t="shared" si="0"/>
        <v>5</v>
      </c>
      <c r="B49" s="26"/>
      <c r="C49" s="8"/>
      <c r="D49" s="6"/>
      <c r="E49" s="10"/>
      <c r="F49" s="10"/>
      <c r="G49" s="15"/>
      <c r="H49" s="11"/>
      <c r="I49" s="1"/>
    </row>
    <row r="50" spans="1:9" ht="21" hidden="1" customHeight="1" x14ac:dyDescent="0.25">
      <c r="A50" s="10">
        <f t="shared" si="0"/>
        <v>6</v>
      </c>
      <c r="B50" s="26"/>
      <c r="C50" s="8"/>
      <c r="D50" s="6"/>
      <c r="E50" s="10"/>
      <c r="F50" s="10"/>
      <c r="G50" s="15"/>
      <c r="H50" s="11"/>
      <c r="I50" s="1"/>
    </row>
    <row r="51" spans="1:9" ht="21" hidden="1" customHeight="1" x14ac:dyDescent="0.25">
      <c r="A51" s="10">
        <f t="shared" si="0"/>
        <v>7</v>
      </c>
      <c r="B51" s="26"/>
      <c r="C51" s="8"/>
      <c r="D51" s="6"/>
      <c r="E51" s="10"/>
      <c r="F51" s="10"/>
      <c r="G51" s="15"/>
      <c r="H51" s="11"/>
      <c r="I51" s="1"/>
    </row>
    <row r="52" spans="1:9" ht="21" hidden="1" customHeight="1" x14ac:dyDescent="0.25">
      <c r="A52" s="10">
        <f t="shared" si="0"/>
        <v>8</v>
      </c>
      <c r="B52" s="26"/>
      <c r="C52" s="8"/>
      <c r="D52" s="6"/>
      <c r="E52" s="10"/>
      <c r="F52" s="10"/>
      <c r="G52" s="15"/>
      <c r="H52" s="11"/>
      <c r="I52" s="1"/>
    </row>
    <row r="53" spans="1:9" ht="21" hidden="1" customHeight="1" x14ac:dyDescent="0.25">
      <c r="A53" s="10">
        <v>3</v>
      </c>
      <c r="B53" s="26"/>
      <c r="C53" s="8"/>
      <c r="D53" s="6"/>
      <c r="E53" s="10"/>
      <c r="F53" s="10"/>
      <c r="G53" s="15"/>
      <c r="H53" s="11"/>
      <c r="I53" s="1"/>
    </row>
    <row r="54" spans="1:9" ht="21" hidden="1" customHeight="1" x14ac:dyDescent="0.25">
      <c r="A54" s="10">
        <v>4</v>
      </c>
      <c r="B54" s="26"/>
      <c r="C54" s="8"/>
      <c r="D54" s="6"/>
      <c r="E54" s="10"/>
      <c r="F54" s="10"/>
      <c r="G54" s="15"/>
      <c r="H54" s="11"/>
      <c r="I54" s="1"/>
    </row>
    <row r="55" spans="1:9" ht="21" hidden="1" customHeight="1" x14ac:dyDescent="0.25">
      <c r="A55" s="10">
        <v>5</v>
      </c>
      <c r="B55" s="26"/>
      <c r="C55" s="8"/>
      <c r="D55" s="6"/>
      <c r="E55" s="10"/>
      <c r="F55" s="10"/>
      <c r="G55" s="15"/>
      <c r="H55" s="11"/>
      <c r="I55" s="1"/>
    </row>
    <row r="56" spans="1:9" ht="21" hidden="1" customHeight="1" x14ac:dyDescent="0.25">
      <c r="A56" s="10">
        <v>6</v>
      </c>
      <c r="B56" s="26"/>
      <c r="C56" s="8"/>
      <c r="D56" s="6"/>
      <c r="E56" s="10"/>
      <c r="F56" s="10"/>
      <c r="G56" s="15"/>
      <c r="H56" s="11"/>
      <c r="I56" s="1"/>
    </row>
    <row r="57" spans="1:9" ht="21" hidden="1" customHeight="1" x14ac:dyDescent="0.25">
      <c r="A57" s="10">
        <v>7</v>
      </c>
      <c r="B57" s="26"/>
      <c r="C57" s="8"/>
      <c r="D57" s="6"/>
      <c r="E57" s="10"/>
      <c r="F57" s="10"/>
      <c r="G57" s="15"/>
      <c r="H57" s="11"/>
      <c r="I57" s="1"/>
    </row>
    <row r="58" spans="1:9" ht="21" hidden="1" customHeight="1" x14ac:dyDescent="0.25">
      <c r="A58" s="10">
        <v>8</v>
      </c>
      <c r="B58" s="26"/>
      <c r="C58" s="8"/>
      <c r="D58" s="6"/>
      <c r="E58" s="10"/>
      <c r="F58" s="10"/>
      <c r="G58" s="15"/>
      <c r="H58" s="11"/>
      <c r="I58" s="1"/>
    </row>
    <row r="59" spans="1:9" ht="21" hidden="1" customHeight="1" x14ac:dyDescent="0.25">
      <c r="A59" s="10">
        <v>9</v>
      </c>
      <c r="B59" s="26"/>
      <c r="C59" s="8"/>
      <c r="D59" s="6"/>
      <c r="E59" s="10"/>
      <c r="F59" s="10"/>
      <c r="G59" s="15"/>
      <c r="H59" s="11"/>
      <c r="I59" s="1"/>
    </row>
    <row r="60" spans="1:9" ht="15.75" hidden="1" x14ac:dyDescent="0.25">
      <c r="A60" s="30"/>
      <c r="B60" s="12"/>
      <c r="C60" s="8"/>
      <c r="D60" s="14"/>
      <c r="E60" s="8"/>
      <c r="F60" s="8"/>
      <c r="G60" s="13"/>
      <c r="H60" s="13"/>
      <c r="I60" s="1"/>
    </row>
    <row r="61" spans="1:9" ht="15.75" hidden="1" x14ac:dyDescent="0.25">
      <c r="A61" s="30"/>
      <c r="B61" s="1"/>
      <c r="C61" s="8"/>
      <c r="D61" s="14"/>
      <c r="E61" s="8"/>
      <c r="F61" s="8"/>
      <c r="G61" s="30"/>
      <c r="H61" s="8"/>
      <c r="I61" s="1"/>
    </row>
    <row r="62" spans="1:9" ht="15.75" hidden="1" x14ac:dyDescent="0.25">
      <c r="A62" s="30"/>
      <c r="B62" s="16"/>
      <c r="C62" s="8"/>
      <c r="D62" s="14"/>
      <c r="E62" s="8"/>
      <c r="F62" s="8"/>
      <c r="G62" s="30"/>
      <c r="H62" s="8"/>
      <c r="I62" s="1"/>
    </row>
    <row r="63" spans="1:9" ht="17.25" hidden="1" customHeight="1" x14ac:dyDescent="0.25">
      <c r="A63" s="10">
        <v>1</v>
      </c>
      <c r="B63" s="26"/>
      <c r="C63" s="8"/>
      <c r="D63" s="6"/>
      <c r="E63" s="10"/>
      <c r="F63" s="10"/>
      <c r="G63" s="15"/>
      <c r="H63" s="57"/>
      <c r="I63" s="1"/>
    </row>
    <row r="64" spans="1:9" ht="14.25" hidden="1" customHeight="1" x14ac:dyDescent="0.25">
      <c r="A64" s="10">
        <f>A63+1</f>
        <v>2</v>
      </c>
      <c r="B64" s="26"/>
      <c r="C64" s="8"/>
      <c r="D64" s="6"/>
      <c r="E64" s="10"/>
      <c r="F64" s="10"/>
      <c r="G64" s="15"/>
      <c r="H64" s="57"/>
      <c r="I64" s="1"/>
    </row>
    <row r="65" spans="1:9" ht="14.25" hidden="1" customHeight="1" x14ac:dyDescent="0.25">
      <c r="A65" s="10">
        <f>A64+1</f>
        <v>3</v>
      </c>
      <c r="B65" s="26"/>
      <c r="C65" s="8"/>
      <c r="D65" s="6"/>
      <c r="E65" s="10"/>
      <c r="F65" s="10"/>
      <c r="G65" s="15"/>
      <c r="H65" s="57"/>
      <c r="I65" s="1"/>
    </row>
    <row r="66" spans="1:9" ht="14.25" hidden="1" customHeight="1" x14ac:dyDescent="0.25">
      <c r="A66" s="10">
        <f>A65+1</f>
        <v>4</v>
      </c>
      <c r="B66" s="26"/>
      <c r="C66" s="8"/>
      <c r="D66" s="6"/>
      <c r="E66" s="10"/>
      <c r="F66" s="10"/>
      <c r="G66" s="15"/>
      <c r="H66" s="57"/>
      <c r="I66" s="1"/>
    </row>
    <row r="67" spans="1:9" ht="14.25" hidden="1" customHeight="1" x14ac:dyDescent="0.25">
      <c r="A67" s="10">
        <f>A66+1</f>
        <v>5</v>
      </c>
      <c r="B67" s="26"/>
      <c r="C67" s="8"/>
      <c r="D67" s="6"/>
      <c r="E67" s="10"/>
      <c r="F67" s="10"/>
      <c r="G67" s="15"/>
      <c r="H67" s="30"/>
      <c r="I67" s="1"/>
    </row>
    <row r="68" spans="1:9" ht="15.75" hidden="1" x14ac:dyDescent="0.25">
      <c r="A68" s="30">
        <v>6</v>
      </c>
      <c r="B68" s="8"/>
      <c r="C68" s="8"/>
      <c r="D68" s="58"/>
      <c r="E68" s="30"/>
      <c r="F68" s="30"/>
      <c r="G68" s="59"/>
      <c r="H68" s="59"/>
      <c r="I68" s="1"/>
    </row>
    <row r="69" spans="1:9" ht="15.75" hidden="1" x14ac:dyDescent="0.25">
      <c r="A69" s="30">
        <v>7</v>
      </c>
      <c r="B69" s="8"/>
      <c r="C69" s="8"/>
      <c r="D69" s="58"/>
      <c r="E69" s="30"/>
      <c r="F69" s="30"/>
      <c r="G69" s="18"/>
      <c r="H69" s="30"/>
      <c r="I69" s="1"/>
    </row>
    <row r="70" spans="1:9" ht="15.75" hidden="1" x14ac:dyDescent="0.25">
      <c r="A70" s="30">
        <v>8</v>
      </c>
      <c r="B70" s="30"/>
      <c r="C70" s="8"/>
      <c r="D70" s="58"/>
      <c r="E70" s="30"/>
      <c r="F70" s="30"/>
      <c r="G70" s="30"/>
      <c r="H70" s="30"/>
      <c r="I70" s="1"/>
    </row>
    <row r="71" spans="1:9" ht="15.75" hidden="1" x14ac:dyDescent="0.25">
      <c r="A71" s="30">
        <v>9</v>
      </c>
      <c r="B71" s="26"/>
      <c r="C71" s="8"/>
      <c r="D71" s="6"/>
      <c r="E71" s="10"/>
      <c r="F71" s="10"/>
      <c r="G71" s="17"/>
      <c r="H71" s="17"/>
      <c r="I71" s="1"/>
    </row>
    <row r="72" spans="1:9" ht="15.75" hidden="1" x14ac:dyDescent="0.25">
      <c r="A72" s="30">
        <v>10</v>
      </c>
      <c r="B72" s="26"/>
      <c r="C72" s="8"/>
      <c r="D72" s="6"/>
      <c r="E72" s="10"/>
      <c r="F72" s="10"/>
      <c r="G72" s="18"/>
      <c r="H72" s="18"/>
      <c r="I72" s="1"/>
    </row>
    <row r="73" spans="1:9" ht="15.75" hidden="1" x14ac:dyDescent="0.25">
      <c r="A73" s="30">
        <v>11</v>
      </c>
      <c r="B73" s="26"/>
      <c r="C73" s="8"/>
      <c r="D73" s="6"/>
      <c r="E73" s="10"/>
      <c r="F73" s="10"/>
      <c r="G73" s="18"/>
      <c r="H73" s="18"/>
      <c r="I73" s="1"/>
    </row>
    <row r="74" spans="1:9" ht="15.75" hidden="1" x14ac:dyDescent="0.25">
      <c r="A74" s="30">
        <v>12</v>
      </c>
      <c r="B74" s="26"/>
      <c r="C74" s="8"/>
      <c r="D74" s="6"/>
      <c r="E74" s="10"/>
      <c r="F74" s="10"/>
      <c r="G74" s="18"/>
      <c r="H74" s="18"/>
      <c r="I74" s="1"/>
    </row>
    <row r="75" spans="1:9" ht="15.75" hidden="1" x14ac:dyDescent="0.25">
      <c r="A75" s="30">
        <v>13</v>
      </c>
      <c r="B75" s="26"/>
      <c r="C75" s="8"/>
      <c r="D75" s="6"/>
      <c r="E75" s="10"/>
      <c r="F75" s="10"/>
      <c r="G75" s="18"/>
      <c r="H75" s="18"/>
      <c r="I75" s="1"/>
    </row>
    <row r="76" spans="1:9" ht="15.75" hidden="1" x14ac:dyDescent="0.25">
      <c r="A76" s="30">
        <f t="shared" ref="A76:A87" si="1">A75+1</f>
        <v>14</v>
      </c>
      <c r="B76" s="26"/>
      <c r="C76" s="8"/>
      <c r="D76" s="6"/>
      <c r="E76" s="10"/>
      <c r="F76" s="10"/>
      <c r="G76" s="18"/>
      <c r="H76" s="18"/>
      <c r="I76" s="1"/>
    </row>
    <row r="77" spans="1:9" ht="15.75" hidden="1" x14ac:dyDescent="0.25">
      <c r="A77" s="30">
        <f t="shared" si="1"/>
        <v>15</v>
      </c>
      <c r="B77" s="26"/>
      <c r="C77" s="8"/>
      <c r="D77" s="6"/>
      <c r="E77" s="10"/>
      <c r="F77" s="10"/>
      <c r="G77" s="18"/>
      <c r="H77" s="18"/>
      <c r="I77" s="1"/>
    </row>
    <row r="78" spans="1:9" ht="15" hidden="1" customHeight="1" x14ac:dyDescent="0.25">
      <c r="A78" s="30">
        <f t="shared" si="1"/>
        <v>16</v>
      </c>
      <c r="B78" s="26"/>
      <c r="C78" s="8"/>
      <c r="D78" s="34"/>
      <c r="E78" s="10"/>
      <c r="F78" s="10"/>
      <c r="G78" s="18"/>
      <c r="H78" s="18"/>
      <c r="I78" s="1"/>
    </row>
    <row r="79" spans="1:9" ht="15.75" hidden="1" x14ac:dyDescent="0.25">
      <c r="A79" s="30">
        <f t="shared" si="1"/>
        <v>17</v>
      </c>
      <c r="B79" s="26"/>
      <c r="C79" s="8"/>
      <c r="D79" s="34"/>
      <c r="E79" s="10"/>
      <c r="F79" s="10"/>
      <c r="G79" s="18"/>
      <c r="H79" s="18"/>
      <c r="I79" s="1"/>
    </row>
    <row r="80" spans="1:9" ht="15.75" hidden="1" x14ac:dyDescent="0.25">
      <c r="A80" s="30">
        <f t="shared" si="1"/>
        <v>18</v>
      </c>
      <c r="B80" s="26"/>
      <c r="C80" s="8"/>
      <c r="D80" s="6"/>
      <c r="E80" s="10"/>
      <c r="F80" s="10"/>
      <c r="G80" s="18"/>
      <c r="H80" s="18"/>
      <c r="I80" s="1"/>
    </row>
    <row r="81" spans="1:9" ht="15.75" hidden="1" x14ac:dyDescent="0.25">
      <c r="A81" s="30">
        <f t="shared" si="1"/>
        <v>19</v>
      </c>
      <c r="B81" s="26"/>
      <c r="C81" s="8"/>
      <c r="D81" s="6"/>
      <c r="E81" s="10"/>
      <c r="F81" s="10"/>
      <c r="G81" s="18"/>
      <c r="H81" s="18"/>
      <c r="I81" s="1"/>
    </row>
    <row r="82" spans="1:9" ht="15.75" hidden="1" x14ac:dyDescent="0.25">
      <c r="A82" s="30">
        <f t="shared" si="1"/>
        <v>20</v>
      </c>
      <c r="B82" s="26"/>
      <c r="C82" s="8"/>
      <c r="D82" s="6"/>
      <c r="E82" s="10"/>
      <c r="F82" s="10"/>
      <c r="G82" s="18"/>
      <c r="H82" s="18"/>
      <c r="I82" s="1"/>
    </row>
    <row r="83" spans="1:9" ht="15.75" hidden="1" x14ac:dyDescent="0.25">
      <c r="A83" s="30">
        <f t="shared" si="1"/>
        <v>21</v>
      </c>
      <c r="B83" s="26"/>
      <c r="C83" s="8"/>
      <c r="D83" s="6"/>
      <c r="E83" s="10"/>
      <c r="F83" s="10"/>
      <c r="G83" s="18"/>
      <c r="H83" s="18"/>
      <c r="I83" s="1"/>
    </row>
    <row r="84" spans="1:9" ht="12.75" hidden="1" customHeight="1" x14ac:dyDescent="0.25">
      <c r="A84" s="30">
        <f t="shared" si="1"/>
        <v>22</v>
      </c>
      <c r="B84" s="26"/>
      <c r="C84" s="8"/>
      <c r="D84" s="6"/>
      <c r="E84" s="10"/>
      <c r="F84" s="10"/>
      <c r="G84" s="18"/>
      <c r="H84" s="18"/>
      <c r="I84" s="1"/>
    </row>
    <row r="85" spans="1:9" ht="13.5" hidden="1" customHeight="1" x14ac:dyDescent="0.25">
      <c r="A85" s="30">
        <f t="shared" si="1"/>
        <v>23</v>
      </c>
      <c r="B85" s="26"/>
      <c r="C85" s="8"/>
      <c r="D85" s="6"/>
      <c r="E85" s="10"/>
      <c r="F85" s="10"/>
      <c r="G85" s="18"/>
      <c r="H85" s="18"/>
      <c r="I85" s="1"/>
    </row>
    <row r="86" spans="1:9" ht="12" hidden="1" customHeight="1" x14ac:dyDescent="0.25">
      <c r="A86" s="30">
        <f t="shared" si="1"/>
        <v>24</v>
      </c>
      <c r="B86" s="26"/>
      <c r="C86" s="8"/>
      <c r="D86" s="6"/>
      <c r="E86" s="10"/>
      <c r="F86" s="10"/>
      <c r="G86" s="18"/>
      <c r="H86" s="18"/>
      <c r="I86" s="1"/>
    </row>
    <row r="87" spans="1:9" ht="15.75" hidden="1" x14ac:dyDescent="0.25">
      <c r="A87" s="30">
        <f t="shared" si="1"/>
        <v>25</v>
      </c>
      <c r="B87" s="26"/>
      <c r="C87" s="8"/>
      <c r="D87" s="6"/>
      <c r="E87" s="10"/>
      <c r="F87" s="10"/>
      <c r="G87" s="18"/>
      <c r="H87" s="18"/>
      <c r="I87" s="1"/>
    </row>
    <row r="88" spans="1:9" ht="15.75" hidden="1" x14ac:dyDescent="0.25">
      <c r="A88" s="30">
        <v>26</v>
      </c>
      <c r="B88" s="26"/>
      <c r="C88" s="8"/>
      <c r="D88" s="6"/>
      <c r="E88" s="10"/>
      <c r="F88" s="10"/>
      <c r="G88" s="18"/>
      <c r="H88" s="18"/>
      <c r="I88" s="1"/>
    </row>
    <row r="89" spans="1:9" ht="15.75" hidden="1" x14ac:dyDescent="0.25">
      <c r="A89" s="30">
        <v>27</v>
      </c>
      <c r="B89" s="26"/>
      <c r="C89" s="8"/>
      <c r="D89" s="6"/>
      <c r="E89" s="10"/>
      <c r="F89" s="10"/>
      <c r="G89" s="18"/>
      <c r="H89" s="18"/>
      <c r="I89" s="1"/>
    </row>
    <row r="90" spans="1:9" ht="15.75" hidden="1" x14ac:dyDescent="0.25">
      <c r="A90" s="30">
        <v>28</v>
      </c>
      <c r="B90" s="26"/>
      <c r="C90" s="8"/>
      <c r="D90" s="6"/>
      <c r="E90" s="10"/>
      <c r="F90" s="10"/>
      <c r="G90" s="18"/>
      <c r="H90" s="18"/>
      <c r="I90" s="1"/>
    </row>
    <row r="91" spans="1:9" ht="15.75" hidden="1" x14ac:dyDescent="0.25">
      <c r="A91" s="30">
        <v>29</v>
      </c>
      <c r="B91" s="26"/>
      <c r="C91" s="8"/>
      <c r="D91" s="6"/>
      <c r="E91" s="10"/>
      <c r="F91" s="10"/>
      <c r="G91" s="18"/>
      <c r="H91" s="18"/>
      <c r="I91" s="1"/>
    </row>
    <row r="92" spans="1:9" ht="15.75" hidden="1" x14ac:dyDescent="0.25">
      <c r="A92" s="30">
        <v>30</v>
      </c>
      <c r="B92" s="26"/>
      <c r="C92" s="8"/>
      <c r="D92" s="6"/>
      <c r="E92" s="10"/>
      <c r="F92" s="10"/>
      <c r="G92" s="18"/>
      <c r="H92" s="18"/>
      <c r="I92" s="1"/>
    </row>
    <row r="93" spans="1:9" ht="15.75" hidden="1" x14ac:dyDescent="0.25">
      <c r="A93" s="30">
        <v>31</v>
      </c>
      <c r="B93" s="26"/>
      <c r="C93" s="8"/>
      <c r="D93" s="6"/>
      <c r="E93" s="10"/>
      <c r="F93" s="10"/>
      <c r="G93" s="18"/>
      <c r="H93" s="18"/>
      <c r="I93" s="1"/>
    </row>
    <row r="94" spans="1:9" ht="15.75" hidden="1" x14ac:dyDescent="0.25">
      <c r="A94" s="30">
        <v>32</v>
      </c>
      <c r="B94" s="26"/>
      <c r="C94" s="8"/>
      <c r="D94" s="6"/>
      <c r="E94" s="10"/>
      <c r="F94" s="10"/>
      <c r="G94" s="18"/>
      <c r="H94" s="18"/>
      <c r="I94" s="1"/>
    </row>
    <row r="95" spans="1:9" ht="15.75" hidden="1" x14ac:dyDescent="0.25">
      <c r="A95" s="30">
        <v>33</v>
      </c>
      <c r="B95" s="26"/>
      <c r="C95" s="8"/>
      <c r="D95" s="6"/>
      <c r="E95" s="10"/>
      <c r="F95" s="10"/>
      <c r="G95" s="18"/>
      <c r="H95" s="18"/>
      <c r="I95" s="1"/>
    </row>
    <row r="96" spans="1:9" ht="15.75" hidden="1" x14ac:dyDescent="0.25">
      <c r="A96" s="30">
        <v>34</v>
      </c>
      <c r="B96" s="26"/>
      <c r="C96" s="8"/>
      <c r="D96" s="6"/>
      <c r="E96" s="10"/>
      <c r="F96" s="10"/>
      <c r="G96" s="18"/>
      <c r="H96" s="18"/>
      <c r="I96" s="1"/>
    </row>
    <row r="97" spans="1:9" ht="15.75" hidden="1" x14ac:dyDescent="0.25">
      <c r="A97" s="30">
        <v>35</v>
      </c>
      <c r="B97" s="26"/>
      <c r="C97" s="8"/>
      <c r="D97" s="6"/>
      <c r="E97" s="10"/>
      <c r="F97" s="10"/>
      <c r="G97" s="18"/>
      <c r="H97" s="18"/>
      <c r="I97" s="1"/>
    </row>
    <row r="98" spans="1:9" ht="15.75" hidden="1" x14ac:dyDescent="0.25">
      <c r="A98" s="30">
        <v>36</v>
      </c>
      <c r="B98" s="26"/>
      <c r="C98" s="8"/>
      <c r="D98" s="6"/>
      <c r="E98" s="10"/>
      <c r="F98" s="10"/>
      <c r="G98" s="18"/>
      <c r="H98" s="18"/>
      <c r="I98" s="1"/>
    </row>
    <row r="99" spans="1:9" ht="15.75" hidden="1" x14ac:dyDescent="0.25">
      <c r="A99" s="30">
        <v>37</v>
      </c>
      <c r="B99" s="26"/>
      <c r="C99" s="8"/>
      <c r="D99" s="6"/>
      <c r="E99" s="10"/>
      <c r="F99" s="10"/>
      <c r="G99" s="18"/>
      <c r="H99" s="18"/>
      <c r="I99" s="1"/>
    </row>
    <row r="100" spans="1:9" ht="15.75" hidden="1" x14ac:dyDescent="0.25">
      <c r="A100" s="30">
        <v>38</v>
      </c>
      <c r="B100" s="26"/>
      <c r="C100" s="8"/>
      <c r="D100" s="6"/>
      <c r="E100" s="10"/>
      <c r="F100" s="10"/>
      <c r="G100" s="18"/>
      <c r="H100" s="18"/>
      <c r="I100" s="1"/>
    </row>
    <row r="101" spans="1:9" ht="15.75" hidden="1" x14ac:dyDescent="0.25">
      <c r="A101" s="30">
        <v>39</v>
      </c>
      <c r="B101" s="26"/>
      <c r="C101" s="8"/>
      <c r="D101" s="6"/>
      <c r="E101" s="10"/>
      <c r="F101" s="10"/>
      <c r="G101" s="18"/>
      <c r="H101" s="18"/>
      <c r="I101" s="1"/>
    </row>
    <row r="102" spans="1:9" ht="15.75" hidden="1" x14ac:dyDescent="0.25">
      <c r="A102" s="30">
        <v>40</v>
      </c>
      <c r="B102" s="26"/>
      <c r="C102" s="8"/>
      <c r="D102" s="6"/>
      <c r="E102" s="10"/>
      <c r="F102" s="10"/>
      <c r="G102" s="18"/>
      <c r="H102" s="18"/>
      <c r="I102" s="1"/>
    </row>
    <row r="103" spans="1:9" ht="15.75" hidden="1" x14ac:dyDescent="0.25">
      <c r="A103" s="30">
        <v>41</v>
      </c>
      <c r="B103" s="26"/>
      <c r="C103" s="8"/>
      <c r="D103" s="6"/>
      <c r="E103" s="10"/>
      <c r="F103" s="10"/>
      <c r="G103" s="18"/>
      <c r="H103" s="18"/>
      <c r="I103" s="1"/>
    </row>
    <row r="104" spans="1:9" ht="15.75" hidden="1" x14ac:dyDescent="0.25">
      <c r="A104" s="30">
        <v>42</v>
      </c>
      <c r="B104" s="26"/>
      <c r="C104" s="8"/>
      <c r="D104" s="6"/>
      <c r="E104" s="10"/>
      <c r="F104" s="10"/>
      <c r="G104" s="18"/>
      <c r="H104" s="18"/>
      <c r="I104" s="1"/>
    </row>
    <row r="105" spans="1:9" ht="15.75" hidden="1" x14ac:dyDescent="0.25">
      <c r="A105" s="30">
        <v>43</v>
      </c>
      <c r="B105" s="26"/>
      <c r="C105" s="8"/>
      <c r="D105" s="6"/>
      <c r="E105" s="10"/>
      <c r="F105" s="10"/>
      <c r="G105" s="18"/>
      <c r="H105" s="18"/>
      <c r="I105" s="1"/>
    </row>
    <row r="106" spans="1:9" ht="15.75" hidden="1" x14ac:dyDescent="0.25">
      <c r="A106" s="30">
        <v>44</v>
      </c>
      <c r="B106" s="26"/>
      <c r="C106" s="8"/>
      <c r="D106" s="6"/>
      <c r="E106" s="10"/>
      <c r="F106" s="10"/>
      <c r="G106" s="18"/>
      <c r="H106" s="18"/>
      <c r="I106" s="1"/>
    </row>
    <row r="107" spans="1:9" ht="15.75" hidden="1" x14ac:dyDescent="0.25">
      <c r="A107" s="30">
        <v>45</v>
      </c>
      <c r="B107" s="26"/>
      <c r="C107" s="8"/>
      <c r="D107" s="6"/>
      <c r="E107" s="10"/>
      <c r="F107" s="10"/>
      <c r="G107" s="18"/>
      <c r="H107" s="18"/>
      <c r="I107" s="1"/>
    </row>
    <row r="108" spans="1:9" ht="15.75" hidden="1" x14ac:dyDescent="0.25">
      <c r="A108" s="30">
        <v>46</v>
      </c>
      <c r="B108" s="26"/>
      <c r="C108" s="8"/>
      <c r="D108" s="6"/>
      <c r="E108" s="10"/>
      <c r="F108" s="10"/>
      <c r="G108" s="18"/>
      <c r="H108" s="18"/>
      <c r="I108" s="1"/>
    </row>
    <row r="109" spans="1:9" ht="15.75" hidden="1" x14ac:dyDescent="0.25">
      <c r="A109" s="30">
        <v>47</v>
      </c>
      <c r="B109" s="26"/>
      <c r="C109" s="8"/>
      <c r="D109" s="6"/>
      <c r="E109" s="10"/>
      <c r="F109" s="10"/>
      <c r="G109" s="18"/>
      <c r="H109" s="18"/>
      <c r="I109" s="1"/>
    </row>
    <row r="110" spans="1:9" ht="15.75" hidden="1" x14ac:dyDescent="0.25">
      <c r="A110" s="30">
        <v>48</v>
      </c>
      <c r="B110" s="26"/>
      <c r="C110" s="8"/>
      <c r="D110" s="6"/>
      <c r="E110" s="10"/>
      <c r="F110" s="10"/>
      <c r="G110" s="18"/>
      <c r="H110" s="18"/>
      <c r="I110" s="1"/>
    </row>
    <row r="111" spans="1:9" ht="15.75" hidden="1" x14ac:dyDescent="0.25">
      <c r="A111" s="30">
        <v>49</v>
      </c>
      <c r="B111" s="26"/>
      <c r="C111" s="8"/>
      <c r="D111" s="6"/>
      <c r="E111" s="10"/>
      <c r="F111" s="10"/>
      <c r="G111" s="18"/>
      <c r="H111" s="18"/>
      <c r="I111" s="1"/>
    </row>
    <row r="112" spans="1:9" ht="15.75" hidden="1" x14ac:dyDescent="0.25">
      <c r="A112" s="30">
        <v>50</v>
      </c>
      <c r="B112" s="26"/>
      <c r="C112" s="8"/>
      <c r="D112" s="6"/>
      <c r="E112" s="10"/>
      <c r="F112" s="10"/>
      <c r="G112" s="18"/>
      <c r="H112" s="18"/>
      <c r="I112" s="1"/>
    </row>
    <row r="113" spans="1:9" ht="15.75" hidden="1" x14ac:dyDescent="0.25">
      <c r="A113" s="30">
        <v>51</v>
      </c>
      <c r="B113" s="26"/>
      <c r="C113" s="8"/>
      <c r="D113" s="6"/>
      <c r="E113" s="10"/>
      <c r="F113" s="10"/>
      <c r="G113" s="18"/>
      <c r="H113" s="18"/>
      <c r="I113" s="1"/>
    </row>
    <row r="114" spans="1:9" ht="15.75" hidden="1" x14ac:dyDescent="0.25">
      <c r="A114" s="30">
        <v>52</v>
      </c>
      <c r="B114" s="26"/>
      <c r="C114" s="8"/>
      <c r="D114" s="6"/>
      <c r="E114" s="10"/>
      <c r="F114" s="10"/>
      <c r="G114" s="18"/>
      <c r="H114" s="18"/>
      <c r="I114" s="1"/>
    </row>
    <row r="115" spans="1:9" ht="15.75" hidden="1" x14ac:dyDescent="0.25">
      <c r="A115" s="30">
        <v>53</v>
      </c>
      <c r="B115" s="26"/>
      <c r="C115" s="8"/>
      <c r="D115" s="6"/>
      <c r="E115" s="10"/>
      <c r="F115" s="10"/>
      <c r="G115" s="18"/>
      <c r="H115" s="18"/>
      <c r="I115" s="1"/>
    </row>
    <row r="116" spans="1:9" ht="15.75" hidden="1" x14ac:dyDescent="0.25">
      <c r="A116" s="30">
        <v>54</v>
      </c>
      <c r="B116" s="26"/>
      <c r="C116" s="8"/>
      <c r="D116" s="6"/>
      <c r="E116" s="10"/>
      <c r="F116" s="10"/>
      <c r="G116" s="18"/>
      <c r="H116" s="18"/>
      <c r="I116" s="1"/>
    </row>
    <row r="117" spans="1:9" ht="15.75" hidden="1" x14ac:dyDescent="0.25">
      <c r="A117" s="30">
        <v>55</v>
      </c>
      <c r="B117" s="26"/>
      <c r="C117" s="8"/>
      <c r="D117" s="6"/>
      <c r="E117" s="10"/>
      <c r="F117" s="10"/>
      <c r="G117" s="18"/>
      <c r="H117" s="18"/>
      <c r="I117" s="1"/>
    </row>
    <row r="118" spans="1:9" ht="15.75" hidden="1" x14ac:dyDescent="0.25">
      <c r="A118" s="30">
        <v>56</v>
      </c>
      <c r="B118" s="26"/>
      <c r="C118" s="8"/>
      <c r="D118" s="6"/>
      <c r="E118" s="10"/>
      <c r="F118" s="10"/>
      <c r="G118" s="18"/>
      <c r="H118" s="18"/>
      <c r="I118" s="1"/>
    </row>
    <row r="119" spans="1:9" ht="15.75" hidden="1" x14ac:dyDescent="0.25">
      <c r="A119" s="30">
        <v>57</v>
      </c>
      <c r="B119" s="26"/>
      <c r="C119" s="8"/>
      <c r="D119" s="6"/>
      <c r="E119" s="10"/>
      <c r="F119" s="10"/>
      <c r="G119" s="18"/>
      <c r="H119" s="18"/>
      <c r="I119" s="1"/>
    </row>
    <row r="120" spans="1:9" ht="15.75" hidden="1" x14ac:dyDescent="0.25">
      <c r="A120" s="30"/>
      <c r="B120" s="12" t="s">
        <v>1338</v>
      </c>
      <c r="C120" s="8"/>
      <c r="D120" s="6"/>
      <c r="E120" s="10"/>
      <c r="F120" s="10"/>
      <c r="G120" s="20">
        <f>SUM(G63:G118)</f>
        <v>0</v>
      </c>
      <c r="H120" s="20">
        <f>SUM(H63:H101)</f>
        <v>0</v>
      </c>
      <c r="I120" s="1"/>
    </row>
    <row r="121" spans="1:9" ht="15.75" hidden="1" x14ac:dyDescent="0.25">
      <c r="A121" s="30"/>
      <c r="B121" s="26"/>
      <c r="C121" s="8"/>
      <c r="D121" s="6"/>
      <c r="E121" s="10"/>
      <c r="F121" s="10"/>
      <c r="G121" s="18"/>
      <c r="H121" s="18"/>
      <c r="I121" s="1"/>
    </row>
    <row r="122" spans="1:9" ht="15.75" hidden="1" x14ac:dyDescent="0.25">
      <c r="A122" s="30"/>
      <c r="B122" s="16" t="s">
        <v>1343</v>
      </c>
      <c r="C122" s="8"/>
      <c r="D122" s="6"/>
      <c r="E122" s="10"/>
      <c r="F122" s="10"/>
      <c r="G122" s="18"/>
      <c r="H122" s="18"/>
      <c r="I122" s="1"/>
    </row>
    <row r="123" spans="1:9" ht="15.75" hidden="1" x14ac:dyDescent="0.25">
      <c r="A123" s="30">
        <v>1</v>
      </c>
      <c r="B123" s="26"/>
      <c r="C123" s="8"/>
      <c r="D123" s="34"/>
      <c r="E123" s="10"/>
      <c r="F123" s="10"/>
      <c r="G123" s="18"/>
      <c r="H123" s="18"/>
      <c r="I123" s="1"/>
    </row>
    <row r="124" spans="1:9" ht="15.75" hidden="1" x14ac:dyDescent="0.25">
      <c r="A124" s="30">
        <f t="shared" ref="A124:A133" si="2">A123+1</f>
        <v>2</v>
      </c>
      <c r="B124" s="26"/>
      <c r="C124" s="8"/>
      <c r="D124" s="34"/>
      <c r="E124" s="10"/>
      <c r="F124" s="10"/>
      <c r="G124" s="18"/>
      <c r="H124" s="18"/>
      <c r="I124" s="1"/>
    </row>
    <row r="125" spans="1:9" ht="18" hidden="1" customHeight="1" x14ac:dyDescent="0.25">
      <c r="A125" s="30">
        <f t="shared" si="2"/>
        <v>3</v>
      </c>
      <c r="B125" s="60" t="s">
        <v>1346</v>
      </c>
      <c r="C125" s="8"/>
      <c r="D125" s="34"/>
      <c r="E125" s="10"/>
      <c r="F125" s="10"/>
      <c r="G125" s="20">
        <f>SUM(G123:G124)</f>
        <v>0</v>
      </c>
      <c r="H125" s="20">
        <f>SUM(H123:H124)</f>
        <v>0</v>
      </c>
      <c r="I125" s="1"/>
    </row>
    <row r="126" spans="1:9" ht="15.75" hidden="1" x14ac:dyDescent="0.25">
      <c r="A126" s="30">
        <f t="shared" si="2"/>
        <v>4</v>
      </c>
      <c r="B126" s="26"/>
      <c r="C126" s="8"/>
      <c r="D126" s="34"/>
      <c r="E126" s="10"/>
      <c r="F126" s="10"/>
      <c r="G126" s="18"/>
      <c r="H126" s="18"/>
      <c r="I126" s="1"/>
    </row>
    <row r="127" spans="1:9" ht="15.75" hidden="1" x14ac:dyDescent="0.25">
      <c r="A127" s="30">
        <f t="shared" si="2"/>
        <v>5</v>
      </c>
      <c r="B127" s="26"/>
      <c r="C127" s="8"/>
      <c r="D127" s="34"/>
      <c r="E127" s="10"/>
      <c r="F127" s="10"/>
      <c r="G127" s="18"/>
      <c r="H127" s="18"/>
      <c r="I127" s="1"/>
    </row>
    <row r="128" spans="1:9" ht="15.75" hidden="1" x14ac:dyDescent="0.25">
      <c r="A128" s="30">
        <f t="shared" si="2"/>
        <v>6</v>
      </c>
      <c r="B128" s="26"/>
      <c r="C128" s="8"/>
      <c r="D128" s="34"/>
      <c r="E128" s="10"/>
      <c r="F128" s="10"/>
      <c r="G128" s="18"/>
      <c r="H128" s="18"/>
      <c r="I128" s="1"/>
    </row>
    <row r="129" spans="1:9" ht="15.75" hidden="1" x14ac:dyDescent="0.25">
      <c r="A129" s="30">
        <f t="shared" si="2"/>
        <v>7</v>
      </c>
      <c r="B129" s="26"/>
      <c r="C129" s="8"/>
      <c r="D129" s="34"/>
      <c r="E129" s="10"/>
      <c r="F129" s="10"/>
      <c r="G129" s="18"/>
      <c r="H129" s="18"/>
      <c r="I129" s="1"/>
    </row>
    <row r="130" spans="1:9" ht="15.75" hidden="1" x14ac:dyDescent="0.25">
      <c r="A130" s="30">
        <f t="shared" si="2"/>
        <v>8</v>
      </c>
      <c r="B130" s="26"/>
      <c r="C130" s="8"/>
      <c r="D130" s="34"/>
      <c r="E130" s="10"/>
      <c r="F130" s="10"/>
      <c r="G130" s="18"/>
      <c r="H130" s="18"/>
      <c r="I130" s="1"/>
    </row>
    <row r="131" spans="1:9" ht="15.75" hidden="1" x14ac:dyDescent="0.25">
      <c r="A131" s="30">
        <f t="shared" si="2"/>
        <v>9</v>
      </c>
      <c r="B131" s="60" t="s">
        <v>1344</v>
      </c>
      <c r="C131" s="8"/>
      <c r="D131" s="34"/>
      <c r="E131" s="10"/>
      <c r="F131" s="10"/>
      <c r="G131" s="18"/>
      <c r="H131" s="18"/>
      <c r="I131" s="1"/>
    </row>
    <row r="132" spans="1:9" ht="15.75" hidden="1" x14ac:dyDescent="0.25">
      <c r="A132" s="30">
        <f t="shared" si="2"/>
        <v>10</v>
      </c>
      <c r="B132" s="26" t="s">
        <v>1342</v>
      </c>
      <c r="C132" s="8"/>
      <c r="D132" s="6">
        <v>1216</v>
      </c>
      <c r="E132" s="10"/>
      <c r="F132" s="10"/>
      <c r="G132" s="18">
        <v>2500</v>
      </c>
      <c r="H132" s="18"/>
      <c r="I132" s="1"/>
    </row>
    <row r="133" spans="1:9" ht="15.75" hidden="1" x14ac:dyDescent="0.25">
      <c r="A133" s="30">
        <f t="shared" si="2"/>
        <v>11</v>
      </c>
      <c r="B133" s="26" t="s">
        <v>1345</v>
      </c>
      <c r="C133" s="8"/>
      <c r="D133" s="34">
        <v>1216</v>
      </c>
      <c r="E133" s="10"/>
      <c r="F133" s="10"/>
      <c r="G133" s="18">
        <v>2500</v>
      </c>
      <c r="H133" s="18"/>
      <c r="I133" s="1"/>
    </row>
    <row r="134" spans="1:9" ht="15.75" hidden="1" x14ac:dyDescent="0.25">
      <c r="A134" s="30"/>
      <c r="B134" s="12" t="s">
        <v>1347</v>
      </c>
      <c r="C134" s="8"/>
      <c r="D134" s="14"/>
      <c r="E134" s="10"/>
      <c r="F134" s="8"/>
      <c r="G134" s="19">
        <f>SUM(G132:G133)</f>
        <v>5000</v>
      </c>
      <c r="H134" s="19">
        <f>SUM(H132:H133)</f>
        <v>0</v>
      </c>
      <c r="I134" s="1"/>
    </row>
    <row r="135" spans="1:9" ht="15.75" hidden="1" x14ac:dyDescent="0.25">
      <c r="A135" s="30"/>
      <c r="B135" s="12"/>
      <c r="C135" s="8"/>
      <c r="D135" s="14"/>
      <c r="E135" s="10"/>
      <c r="F135" s="8"/>
      <c r="G135" s="19"/>
      <c r="H135" s="19"/>
      <c r="I135" s="1"/>
    </row>
    <row r="136" spans="1:9" ht="15.75" hidden="1" x14ac:dyDescent="0.25">
      <c r="A136" s="31"/>
      <c r="B136" s="16"/>
      <c r="C136" s="4"/>
      <c r="D136" s="28"/>
      <c r="E136" s="4"/>
      <c r="F136" s="4"/>
      <c r="G136" s="33"/>
      <c r="H136" s="33"/>
      <c r="I136" s="1"/>
    </row>
    <row r="137" spans="1:9" ht="15.75" hidden="1" x14ac:dyDescent="0.25">
      <c r="A137" s="36">
        <f>1</f>
        <v>1</v>
      </c>
      <c r="B137" s="35"/>
      <c r="C137" s="3"/>
      <c r="D137" s="36"/>
      <c r="E137" s="36"/>
      <c r="F137" s="10"/>
      <c r="G137" s="38"/>
      <c r="H137" s="3"/>
      <c r="I137" s="1"/>
    </row>
    <row r="138" spans="1:9" hidden="1" x14ac:dyDescent="0.25">
      <c r="A138" s="36">
        <f>A137+1</f>
        <v>2</v>
      </c>
      <c r="B138" s="35"/>
      <c r="C138" s="39"/>
      <c r="D138" s="36"/>
      <c r="E138" s="36"/>
      <c r="F138" s="10"/>
      <c r="G138" s="38"/>
      <c r="H138" s="39"/>
    </row>
    <row r="139" spans="1:9" hidden="1" x14ac:dyDescent="0.25">
      <c r="A139" s="36">
        <f t="shared" ref="A139:A202" si="3">A138+1</f>
        <v>3</v>
      </c>
      <c r="B139" s="35"/>
      <c r="C139" s="39"/>
      <c r="D139" s="36"/>
      <c r="E139" s="36"/>
      <c r="F139" s="10"/>
      <c r="G139" s="38"/>
      <c r="H139" s="39"/>
    </row>
    <row r="140" spans="1:9" hidden="1" x14ac:dyDescent="0.25">
      <c r="A140" s="36">
        <f t="shared" si="3"/>
        <v>4</v>
      </c>
      <c r="B140" s="35"/>
      <c r="C140" s="39"/>
      <c r="D140" s="36"/>
      <c r="E140" s="36"/>
      <c r="F140" s="10"/>
      <c r="G140" s="38"/>
      <c r="H140" s="39"/>
    </row>
    <row r="141" spans="1:9" hidden="1" x14ac:dyDescent="0.25">
      <c r="A141" s="36">
        <f t="shared" si="3"/>
        <v>5</v>
      </c>
      <c r="B141" s="35"/>
      <c r="C141" s="39"/>
      <c r="D141" s="36"/>
      <c r="E141" s="36"/>
      <c r="F141" s="10"/>
      <c r="G141" s="38"/>
      <c r="H141" s="39"/>
    </row>
    <row r="142" spans="1:9" hidden="1" x14ac:dyDescent="0.25">
      <c r="A142" s="36">
        <f t="shared" si="3"/>
        <v>6</v>
      </c>
      <c r="B142" s="35"/>
      <c r="C142" s="39"/>
      <c r="D142" s="36"/>
      <c r="E142" s="36"/>
      <c r="F142" s="10"/>
      <c r="G142" s="38"/>
      <c r="H142" s="39"/>
    </row>
    <row r="143" spans="1:9" hidden="1" x14ac:dyDescent="0.25">
      <c r="A143" s="36">
        <f t="shared" si="3"/>
        <v>7</v>
      </c>
      <c r="B143" s="62" t="s">
        <v>1348</v>
      </c>
      <c r="C143" s="39"/>
      <c r="D143" s="36"/>
      <c r="E143" s="36"/>
      <c r="F143" s="10"/>
      <c r="G143" s="61">
        <f>SUM(G42+G60+G120+G125+G134)</f>
        <v>5000</v>
      </c>
      <c r="H143" s="63">
        <f>SUM(H42+H60+H120+H125+H134)</f>
        <v>0</v>
      </c>
    </row>
    <row r="144" spans="1:9" hidden="1" x14ac:dyDescent="0.25">
      <c r="A144" s="36">
        <f t="shared" si="3"/>
        <v>8</v>
      </c>
      <c r="B144" s="35"/>
      <c r="C144" s="39"/>
      <c r="D144" s="36"/>
      <c r="E144" s="36"/>
      <c r="F144" s="10"/>
      <c r="G144" s="38"/>
      <c r="H144" s="39"/>
    </row>
    <row r="145" spans="1:8" hidden="1" x14ac:dyDescent="0.25">
      <c r="A145" s="36">
        <f t="shared" si="3"/>
        <v>9</v>
      </c>
      <c r="B145" s="35"/>
      <c r="C145" s="39"/>
      <c r="D145" s="36"/>
      <c r="E145" s="36"/>
      <c r="F145" s="10"/>
      <c r="G145" s="38"/>
      <c r="H145" s="39"/>
    </row>
    <row r="146" spans="1:8" hidden="1" x14ac:dyDescent="0.25">
      <c r="A146" s="36">
        <f t="shared" si="3"/>
        <v>10</v>
      </c>
      <c r="B146" s="35"/>
      <c r="C146" s="39"/>
      <c r="D146" s="36"/>
      <c r="E146" s="36"/>
      <c r="F146" s="10"/>
      <c r="G146" s="38"/>
      <c r="H146" s="39"/>
    </row>
    <row r="147" spans="1:8" hidden="1" x14ac:dyDescent="0.25">
      <c r="A147" s="36">
        <f t="shared" si="3"/>
        <v>11</v>
      </c>
      <c r="B147" s="35"/>
      <c r="C147" s="39"/>
      <c r="D147" s="36"/>
      <c r="E147" s="36"/>
      <c r="F147" s="10"/>
      <c r="G147" s="38"/>
      <c r="H147" s="39"/>
    </row>
    <row r="148" spans="1:8" hidden="1" x14ac:dyDescent="0.25">
      <c r="A148" s="36">
        <f t="shared" si="3"/>
        <v>12</v>
      </c>
      <c r="B148" s="35"/>
      <c r="C148" s="39"/>
      <c r="D148" s="36"/>
      <c r="E148" s="36"/>
      <c r="F148" s="10"/>
      <c r="G148" s="38"/>
      <c r="H148" s="39"/>
    </row>
    <row r="149" spans="1:8" hidden="1" x14ac:dyDescent="0.25">
      <c r="A149" s="36">
        <f t="shared" si="3"/>
        <v>13</v>
      </c>
      <c r="B149" s="35"/>
      <c r="C149" s="39"/>
      <c r="D149" s="36"/>
      <c r="E149" s="36"/>
      <c r="F149" s="10"/>
      <c r="G149" s="38"/>
      <c r="H149" s="39"/>
    </row>
    <row r="150" spans="1:8" hidden="1" x14ac:dyDescent="0.25">
      <c r="A150" s="36">
        <f t="shared" si="3"/>
        <v>14</v>
      </c>
      <c r="B150" s="35"/>
      <c r="C150" s="39"/>
      <c r="D150" s="36"/>
      <c r="E150" s="36"/>
      <c r="F150" s="10"/>
      <c r="G150" s="38"/>
      <c r="H150" s="39"/>
    </row>
    <row r="151" spans="1:8" hidden="1" x14ac:dyDescent="0.25">
      <c r="A151" s="36">
        <f t="shared" si="3"/>
        <v>15</v>
      </c>
      <c r="B151" s="35"/>
      <c r="C151" s="39"/>
      <c r="D151" s="36"/>
      <c r="E151" s="36"/>
      <c r="F151" s="10"/>
      <c r="G151" s="38"/>
      <c r="H151" s="39"/>
    </row>
    <row r="152" spans="1:8" hidden="1" x14ac:dyDescent="0.25">
      <c r="A152" s="36">
        <f t="shared" si="3"/>
        <v>16</v>
      </c>
      <c r="B152" s="35"/>
      <c r="C152" s="39"/>
      <c r="D152" s="36"/>
      <c r="E152" s="36"/>
      <c r="F152" s="10"/>
      <c r="G152" s="38"/>
      <c r="H152" s="39"/>
    </row>
    <row r="153" spans="1:8" hidden="1" x14ac:dyDescent="0.25">
      <c r="A153" s="36">
        <f t="shared" si="3"/>
        <v>17</v>
      </c>
      <c r="B153" s="35"/>
      <c r="C153" s="39"/>
      <c r="D153" s="36"/>
      <c r="E153" s="36"/>
      <c r="F153" s="10"/>
      <c r="G153" s="38"/>
      <c r="H153" s="39"/>
    </row>
    <row r="154" spans="1:8" hidden="1" x14ac:dyDescent="0.25">
      <c r="A154" s="36">
        <f t="shared" si="3"/>
        <v>18</v>
      </c>
      <c r="B154" s="35"/>
      <c r="C154" s="39"/>
      <c r="D154" s="36"/>
      <c r="E154" s="36"/>
      <c r="F154" s="10"/>
      <c r="G154" s="38"/>
      <c r="H154" s="39"/>
    </row>
    <row r="155" spans="1:8" hidden="1" x14ac:dyDescent="0.25">
      <c r="A155" s="36">
        <f t="shared" si="3"/>
        <v>19</v>
      </c>
      <c r="B155" s="35"/>
      <c r="C155" s="39"/>
      <c r="D155" s="36"/>
      <c r="E155" s="36"/>
      <c r="F155" s="10"/>
      <c r="G155" s="38"/>
      <c r="H155" s="39"/>
    </row>
    <row r="156" spans="1:8" hidden="1" x14ac:dyDescent="0.25">
      <c r="A156" s="36">
        <f t="shared" si="3"/>
        <v>20</v>
      </c>
      <c r="B156" s="35"/>
      <c r="C156" s="39"/>
      <c r="D156" s="36"/>
      <c r="E156" s="37"/>
      <c r="F156" s="10"/>
      <c r="G156" s="38"/>
      <c r="H156" s="39"/>
    </row>
    <row r="157" spans="1:8" hidden="1" x14ac:dyDescent="0.25">
      <c r="A157" s="36">
        <f t="shared" si="3"/>
        <v>21</v>
      </c>
      <c r="B157" s="35"/>
      <c r="C157" s="39"/>
      <c r="D157" s="36"/>
      <c r="E157" s="36"/>
      <c r="F157" s="10"/>
      <c r="G157" s="38"/>
      <c r="H157" s="39"/>
    </row>
    <row r="158" spans="1:8" hidden="1" x14ac:dyDescent="0.25">
      <c r="A158" s="36">
        <f t="shared" si="3"/>
        <v>22</v>
      </c>
      <c r="B158" s="35"/>
      <c r="C158" s="39"/>
      <c r="D158" s="36"/>
      <c r="E158" s="36"/>
      <c r="F158" s="10"/>
      <c r="G158" s="38"/>
      <c r="H158" s="39"/>
    </row>
    <row r="159" spans="1:8" hidden="1" x14ac:dyDescent="0.25">
      <c r="A159" s="36">
        <f t="shared" si="3"/>
        <v>23</v>
      </c>
      <c r="B159" s="35"/>
      <c r="C159" s="39"/>
      <c r="D159" s="36"/>
      <c r="E159" s="36"/>
      <c r="F159" s="10"/>
      <c r="G159" s="38"/>
      <c r="H159" s="39"/>
    </row>
    <row r="160" spans="1:8" hidden="1" x14ac:dyDescent="0.25">
      <c r="A160" s="36">
        <f t="shared" si="3"/>
        <v>24</v>
      </c>
      <c r="B160" s="35"/>
      <c r="C160" s="39"/>
      <c r="D160" s="36"/>
      <c r="E160" s="36"/>
      <c r="F160" s="10"/>
      <c r="G160" s="38"/>
      <c r="H160" s="39"/>
    </row>
    <row r="161" spans="1:8" hidden="1" x14ac:dyDescent="0.25">
      <c r="A161" s="36">
        <f t="shared" si="3"/>
        <v>25</v>
      </c>
      <c r="B161" s="35"/>
      <c r="C161" s="39"/>
      <c r="D161" s="36"/>
      <c r="E161" s="36"/>
      <c r="F161" s="10"/>
      <c r="G161" s="38"/>
      <c r="H161" s="39"/>
    </row>
    <row r="162" spans="1:8" hidden="1" x14ac:dyDescent="0.25">
      <c r="A162" s="36">
        <f t="shared" si="3"/>
        <v>26</v>
      </c>
      <c r="B162" s="35"/>
      <c r="C162" s="39"/>
      <c r="D162" s="36"/>
      <c r="E162" s="36"/>
      <c r="F162" s="10"/>
      <c r="G162" s="38"/>
      <c r="H162" s="39"/>
    </row>
    <row r="163" spans="1:8" hidden="1" x14ac:dyDescent="0.25">
      <c r="A163" s="36">
        <f t="shared" si="3"/>
        <v>27</v>
      </c>
      <c r="B163" s="35"/>
      <c r="C163" s="39"/>
      <c r="D163" s="36"/>
      <c r="E163" s="36"/>
      <c r="F163" s="10"/>
      <c r="G163" s="38"/>
      <c r="H163" s="39"/>
    </row>
    <row r="164" spans="1:8" hidden="1" x14ac:dyDescent="0.25">
      <c r="A164" s="36">
        <f t="shared" si="3"/>
        <v>28</v>
      </c>
      <c r="B164" s="35"/>
      <c r="C164" s="39"/>
      <c r="D164" s="36"/>
      <c r="E164" s="36"/>
      <c r="F164" s="10"/>
      <c r="G164" s="38"/>
      <c r="H164" s="39"/>
    </row>
    <row r="165" spans="1:8" hidden="1" x14ac:dyDescent="0.25">
      <c r="A165" s="36">
        <f t="shared" si="3"/>
        <v>29</v>
      </c>
      <c r="B165" s="35"/>
      <c r="C165" s="39"/>
      <c r="D165" s="36"/>
      <c r="E165" s="36"/>
      <c r="F165" s="10"/>
      <c r="G165" s="38"/>
      <c r="H165" s="39"/>
    </row>
    <row r="166" spans="1:8" hidden="1" x14ac:dyDescent="0.25">
      <c r="A166" s="36">
        <f t="shared" si="3"/>
        <v>30</v>
      </c>
      <c r="B166" s="35"/>
      <c r="C166" s="39"/>
      <c r="D166" s="36"/>
      <c r="E166" s="36"/>
      <c r="F166" s="10"/>
      <c r="G166" s="38"/>
      <c r="H166" s="39"/>
    </row>
    <row r="167" spans="1:8" hidden="1" x14ac:dyDescent="0.25">
      <c r="A167" s="36">
        <f t="shared" si="3"/>
        <v>31</v>
      </c>
      <c r="B167" s="35"/>
      <c r="C167" s="39"/>
      <c r="D167" s="36"/>
      <c r="E167" s="36"/>
      <c r="F167" s="10"/>
      <c r="G167" s="38"/>
      <c r="H167" s="39"/>
    </row>
    <row r="168" spans="1:8" hidden="1" x14ac:dyDescent="0.25">
      <c r="A168" s="36">
        <f t="shared" si="3"/>
        <v>32</v>
      </c>
      <c r="B168" s="35"/>
      <c r="C168" s="39"/>
      <c r="D168" s="36"/>
      <c r="E168" s="36"/>
      <c r="F168" s="10"/>
      <c r="G168" s="38"/>
      <c r="H168" s="39"/>
    </row>
    <row r="169" spans="1:8" hidden="1" x14ac:dyDescent="0.25">
      <c r="A169" s="36">
        <f t="shared" si="3"/>
        <v>33</v>
      </c>
      <c r="B169" s="35"/>
      <c r="C169" s="39"/>
      <c r="D169" s="36"/>
      <c r="E169" s="36"/>
      <c r="F169" s="10"/>
      <c r="G169" s="38"/>
      <c r="H169" s="39"/>
    </row>
    <row r="170" spans="1:8" hidden="1" x14ac:dyDescent="0.25">
      <c r="A170" s="36">
        <f t="shared" si="3"/>
        <v>34</v>
      </c>
      <c r="B170" s="35"/>
      <c r="C170" s="39"/>
      <c r="D170" s="36"/>
      <c r="E170" s="36"/>
      <c r="F170" s="10"/>
      <c r="G170" s="38"/>
      <c r="H170" s="39"/>
    </row>
    <row r="171" spans="1:8" hidden="1" x14ac:dyDescent="0.25">
      <c r="A171" s="36">
        <f t="shared" si="3"/>
        <v>35</v>
      </c>
      <c r="B171" s="35"/>
      <c r="C171" s="39"/>
      <c r="D171" s="36"/>
      <c r="E171" s="36"/>
      <c r="F171" s="10"/>
      <c r="G171" s="38"/>
      <c r="H171" s="39"/>
    </row>
    <row r="172" spans="1:8" hidden="1" x14ac:dyDescent="0.25">
      <c r="A172" s="36">
        <f t="shared" si="3"/>
        <v>36</v>
      </c>
      <c r="B172" s="35"/>
      <c r="C172" s="39"/>
      <c r="D172" s="36"/>
      <c r="E172" s="36"/>
      <c r="F172" s="10"/>
      <c r="G172" s="38"/>
      <c r="H172" s="39"/>
    </row>
    <row r="173" spans="1:8" hidden="1" x14ac:dyDescent="0.25">
      <c r="A173" s="36">
        <f t="shared" si="3"/>
        <v>37</v>
      </c>
      <c r="B173" s="35"/>
      <c r="C173" s="39"/>
      <c r="D173" s="36"/>
      <c r="E173" s="36"/>
      <c r="F173" s="10"/>
      <c r="G173" s="38"/>
      <c r="H173" s="39"/>
    </row>
    <row r="174" spans="1:8" hidden="1" x14ac:dyDescent="0.25">
      <c r="A174" s="36">
        <f t="shared" si="3"/>
        <v>38</v>
      </c>
      <c r="B174" s="35"/>
      <c r="C174" s="39"/>
      <c r="D174" s="36"/>
      <c r="E174" s="36"/>
      <c r="F174" s="10"/>
      <c r="G174" s="38"/>
      <c r="H174" s="39"/>
    </row>
    <row r="175" spans="1:8" hidden="1" x14ac:dyDescent="0.25">
      <c r="A175" s="36">
        <f t="shared" si="3"/>
        <v>39</v>
      </c>
      <c r="B175" s="35"/>
      <c r="C175" s="39"/>
      <c r="D175" s="36"/>
      <c r="E175" s="36"/>
      <c r="F175" s="10"/>
      <c r="G175" s="38"/>
      <c r="H175" s="39"/>
    </row>
    <row r="176" spans="1:8" hidden="1" x14ac:dyDescent="0.25">
      <c r="A176" s="36">
        <f t="shared" si="3"/>
        <v>40</v>
      </c>
      <c r="B176" s="35"/>
      <c r="C176" s="39"/>
      <c r="D176" s="36"/>
      <c r="E176" s="36"/>
      <c r="F176" s="10"/>
      <c r="G176" s="38"/>
      <c r="H176" s="39"/>
    </row>
    <row r="177" spans="1:8" hidden="1" x14ac:dyDescent="0.25">
      <c r="A177" s="36">
        <f t="shared" si="3"/>
        <v>41</v>
      </c>
      <c r="B177" s="35"/>
      <c r="C177" s="39"/>
      <c r="D177" s="36"/>
      <c r="E177" s="36"/>
      <c r="F177" s="10"/>
      <c r="G177" s="38"/>
      <c r="H177" s="39"/>
    </row>
    <row r="178" spans="1:8" hidden="1" x14ac:dyDescent="0.25">
      <c r="A178" s="36">
        <f t="shared" si="3"/>
        <v>42</v>
      </c>
      <c r="B178" s="35"/>
      <c r="C178" s="39"/>
      <c r="D178" s="36"/>
      <c r="E178" s="36"/>
      <c r="F178" s="10"/>
      <c r="G178" s="38"/>
      <c r="H178" s="39"/>
    </row>
    <row r="179" spans="1:8" hidden="1" x14ac:dyDescent="0.25">
      <c r="A179" s="36">
        <f t="shared" si="3"/>
        <v>43</v>
      </c>
      <c r="B179" s="35"/>
      <c r="C179" s="39"/>
      <c r="D179" s="36"/>
      <c r="E179" s="36"/>
      <c r="F179" s="10"/>
      <c r="G179" s="38"/>
      <c r="H179" s="39"/>
    </row>
    <row r="180" spans="1:8" hidden="1" x14ac:dyDescent="0.25">
      <c r="A180" s="36">
        <f t="shared" si="3"/>
        <v>44</v>
      </c>
      <c r="B180" s="35"/>
      <c r="C180" s="39"/>
      <c r="D180" s="36"/>
      <c r="E180" s="36"/>
      <c r="F180" s="10"/>
      <c r="G180" s="38"/>
      <c r="H180" s="39"/>
    </row>
    <row r="181" spans="1:8" hidden="1" x14ac:dyDescent="0.25">
      <c r="A181" s="36">
        <f t="shared" si="3"/>
        <v>45</v>
      </c>
      <c r="B181" s="35"/>
      <c r="C181" s="39"/>
      <c r="D181" s="36"/>
      <c r="E181" s="36"/>
      <c r="F181" s="10"/>
      <c r="G181" s="38"/>
      <c r="H181" s="39"/>
    </row>
    <row r="182" spans="1:8" hidden="1" x14ac:dyDescent="0.25">
      <c r="A182" s="36">
        <f t="shared" si="3"/>
        <v>46</v>
      </c>
      <c r="B182" s="35"/>
      <c r="C182" s="39"/>
      <c r="D182" s="36"/>
      <c r="E182" s="36"/>
      <c r="F182" s="10"/>
      <c r="G182" s="38"/>
      <c r="H182" s="39"/>
    </row>
    <row r="183" spans="1:8" hidden="1" x14ac:dyDescent="0.25">
      <c r="A183" s="36">
        <f t="shared" si="3"/>
        <v>47</v>
      </c>
      <c r="B183" s="35"/>
      <c r="C183" s="39"/>
      <c r="D183" s="36"/>
      <c r="E183" s="36"/>
      <c r="F183" s="10"/>
      <c r="G183" s="38"/>
      <c r="H183" s="39"/>
    </row>
    <row r="184" spans="1:8" hidden="1" x14ac:dyDescent="0.25">
      <c r="A184" s="36">
        <f t="shared" si="3"/>
        <v>48</v>
      </c>
      <c r="B184" s="35"/>
      <c r="C184" s="39"/>
      <c r="D184" s="36"/>
      <c r="E184" s="36"/>
      <c r="F184" s="10"/>
      <c r="G184" s="38"/>
      <c r="H184" s="39"/>
    </row>
    <row r="185" spans="1:8" hidden="1" x14ac:dyDescent="0.25">
      <c r="A185" s="36">
        <f t="shared" si="3"/>
        <v>49</v>
      </c>
      <c r="B185" s="35"/>
      <c r="C185" s="39"/>
      <c r="D185" s="36"/>
      <c r="E185" s="36"/>
      <c r="F185" s="10"/>
      <c r="G185" s="38"/>
      <c r="H185" s="39"/>
    </row>
    <row r="186" spans="1:8" hidden="1" x14ac:dyDescent="0.25">
      <c r="A186" s="36">
        <f t="shared" si="3"/>
        <v>50</v>
      </c>
      <c r="B186" s="35"/>
      <c r="C186" s="39"/>
      <c r="D186" s="36"/>
      <c r="E186" s="36"/>
      <c r="F186" s="10"/>
      <c r="G186" s="38"/>
      <c r="H186" s="39"/>
    </row>
    <row r="187" spans="1:8" hidden="1" x14ac:dyDescent="0.25">
      <c r="A187" s="36">
        <f t="shared" si="3"/>
        <v>51</v>
      </c>
      <c r="B187" s="35"/>
      <c r="C187" s="39"/>
      <c r="D187" s="36"/>
      <c r="E187" s="36"/>
      <c r="F187" s="10"/>
      <c r="G187" s="38"/>
      <c r="H187" s="39"/>
    </row>
    <row r="188" spans="1:8" hidden="1" x14ac:dyDescent="0.25">
      <c r="A188" s="36">
        <f t="shared" si="3"/>
        <v>52</v>
      </c>
      <c r="B188" s="35"/>
      <c r="C188" s="39"/>
      <c r="D188" s="36"/>
      <c r="E188" s="36"/>
      <c r="F188" s="10"/>
      <c r="G188" s="38"/>
      <c r="H188" s="39"/>
    </row>
    <row r="189" spans="1:8" hidden="1" x14ac:dyDescent="0.25">
      <c r="A189" s="36">
        <f t="shared" si="3"/>
        <v>53</v>
      </c>
      <c r="B189" s="35"/>
      <c r="C189" s="39"/>
      <c r="D189" s="36"/>
      <c r="E189" s="36"/>
      <c r="F189" s="10"/>
      <c r="G189" s="38"/>
      <c r="H189" s="39"/>
    </row>
    <row r="190" spans="1:8" hidden="1" x14ac:dyDescent="0.25">
      <c r="A190" s="36">
        <f t="shared" si="3"/>
        <v>54</v>
      </c>
      <c r="B190" s="35"/>
      <c r="C190" s="39"/>
      <c r="D190" s="36"/>
      <c r="E190" s="36"/>
      <c r="F190" s="10"/>
      <c r="G190" s="38"/>
      <c r="H190" s="39"/>
    </row>
    <row r="191" spans="1:8" hidden="1" x14ac:dyDescent="0.25">
      <c r="A191" s="36">
        <f t="shared" si="3"/>
        <v>55</v>
      </c>
      <c r="B191" s="35"/>
      <c r="C191" s="39"/>
      <c r="D191" s="36"/>
      <c r="E191" s="36"/>
      <c r="F191" s="10"/>
      <c r="G191" s="38"/>
      <c r="H191" s="39"/>
    </row>
    <row r="192" spans="1:8" hidden="1" x14ac:dyDescent="0.25">
      <c r="A192" s="36">
        <f t="shared" si="3"/>
        <v>56</v>
      </c>
      <c r="B192" s="35"/>
      <c r="C192" s="39"/>
      <c r="D192" s="36"/>
      <c r="E192" s="36"/>
      <c r="F192" s="10"/>
      <c r="G192" s="38"/>
      <c r="H192" s="39"/>
    </row>
    <row r="193" spans="1:8" hidden="1" x14ac:dyDescent="0.25">
      <c r="A193" s="36">
        <f t="shared" si="3"/>
        <v>57</v>
      </c>
      <c r="B193" s="35"/>
      <c r="C193" s="39"/>
      <c r="D193" s="36"/>
      <c r="E193" s="36"/>
      <c r="F193" s="10"/>
      <c r="G193" s="38"/>
      <c r="H193" s="39"/>
    </row>
    <row r="194" spans="1:8" hidden="1" x14ac:dyDescent="0.25">
      <c r="A194" s="36">
        <f t="shared" si="3"/>
        <v>58</v>
      </c>
      <c r="B194" s="35"/>
      <c r="C194" s="39"/>
      <c r="D194" s="36"/>
      <c r="E194" s="36"/>
      <c r="F194" s="10"/>
      <c r="G194" s="38"/>
      <c r="H194" s="39"/>
    </row>
    <row r="195" spans="1:8" hidden="1" x14ac:dyDescent="0.25">
      <c r="A195" s="36">
        <f t="shared" si="3"/>
        <v>59</v>
      </c>
      <c r="B195" s="35"/>
      <c r="C195" s="39"/>
      <c r="D195" s="36"/>
      <c r="E195" s="36"/>
      <c r="F195" s="10"/>
      <c r="G195" s="38"/>
      <c r="H195" s="39"/>
    </row>
    <row r="196" spans="1:8" hidden="1" x14ac:dyDescent="0.25">
      <c r="A196" s="36">
        <f t="shared" si="3"/>
        <v>60</v>
      </c>
      <c r="B196" s="35"/>
      <c r="C196" s="39"/>
      <c r="D196" s="36"/>
      <c r="E196" s="36"/>
      <c r="F196" s="10"/>
      <c r="G196" s="38"/>
      <c r="H196" s="39"/>
    </row>
    <row r="197" spans="1:8" hidden="1" x14ac:dyDescent="0.25">
      <c r="A197" s="36">
        <f t="shared" si="3"/>
        <v>61</v>
      </c>
      <c r="B197" s="35"/>
      <c r="C197" s="39"/>
      <c r="D197" s="36"/>
      <c r="E197" s="37"/>
      <c r="F197" s="10"/>
      <c r="G197" s="38"/>
      <c r="H197" s="39"/>
    </row>
    <row r="198" spans="1:8" hidden="1" x14ac:dyDescent="0.25">
      <c r="A198" s="36">
        <f t="shared" si="3"/>
        <v>62</v>
      </c>
      <c r="B198" s="35"/>
      <c r="C198" s="39"/>
      <c r="D198" s="36"/>
      <c r="E198" s="36"/>
      <c r="F198" s="10"/>
      <c r="G198" s="38"/>
      <c r="H198" s="39"/>
    </row>
    <row r="199" spans="1:8" hidden="1" x14ac:dyDescent="0.25">
      <c r="A199" s="36">
        <f t="shared" si="3"/>
        <v>63</v>
      </c>
      <c r="B199" s="35"/>
      <c r="C199" s="39"/>
      <c r="D199" s="36"/>
      <c r="E199" s="36"/>
      <c r="F199" s="10"/>
      <c r="G199" s="38"/>
      <c r="H199" s="39"/>
    </row>
    <row r="200" spans="1:8" hidden="1" x14ac:dyDescent="0.25">
      <c r="A200" s="36">
        <f t="shared" si="3"/>
        <v>64</v>
      </c>
      <c r="B200" s="35"/>
      <c r="C200" s="39"/>
      <c r="D200" s="36"/>
      <c r="E200" s="36"/>
      <c r="F200" s="10"/>
      <c r="G200" s="38"/>
      <c r="H200" s="39"/>
    </row>
    <row r="201" spans="1:8" hidden="1" x14ac:dyDescent="0.25">
      <c r="A201" s="36">
        <f t="shared" si="3"/>
        <v>65</v>
      </c>
      <c r="B201" s="35"/>
      <c r="C201" s="39"/>
      <c r="D201" s="36"/>
      <c r="E201" s="36"/>
      <c r="F201" s="10"/>
      <c r="G201" s="38"/>
      <c r="H201" s="39"/>
    </row>
    <row r="202" spans="1:8" hidden="1" x14ac:dyDescent="0.25">
      <c r="A202" s="36">
        <f t="shared" si="3"/>
        <v>66</v>
      </c>
      <c r="B202" s="35"/>
      <c r="C202" s="39"/>
      <c r="D202" s="36"/>
      <c r="E202" s="36"/>
      <c r="F202" s="10"/>
      <c r="G202" s="38"/>
      <c r="H202" s="39"/>
    </row>
    <row r="203" spans="1:8" hidden="1" x14ac:dyDescent="0.25">
      <c r="A203" s="36">
        <f>A202+1</f>
        <v>67</v>
      </c>
      <c r="B203" s="35"/>
      <c r="C203" s="39"/>
      <c r="D203" s="36"/>
      <c r="E203" s="36"/>
      <c r="F203" s="10"/>
      <c r="G203" s="38"/>
      <c r="H203" s="39"/>
    </row>
    <row r="204" spans="1:8" hidden="1" x14ac:dyDescent="0.25">
      <c r="A204" s="36">
        <f>A203+1</f>
        <v>68</v>
      </c>
      <c r="B204" s="35"/>
      <c r="C204" s="39"/>
      <c r="D204" s="36"/>
      <c r="E204" s="36"/>
      <c r="F204" s="10"/>
      <c r="G204" s="38"/>
      <c r="H204" s="39"/>
    </row>
    <row r="205" spans="1:8" hidden="1" x14ac:dyDescent="0.25">
      <c r="A205" s="36">
        <f>A204+1</f>
        <v>69</v>
      </c>
      <c r="B205" s="35"/>
      <c r="C205" s="39"/>
      <c r="D205" s="36"/>
      <c r="E205" s="36"/>
      <c r="F205" s="10"/>
      <c r="G205" s="38"/>
      <c r="H205" s="39"/>
    </row>
    <row r="206" spans="1:8" hidden="1" x14ac:dyDescent="0.25">
      <c r="A206" s="36">
        <f>A205+1</f>
        <v>70</v>
      </c>
      <c r="B206" s="35"/>
      <c r="C206" s="39"/>
      <c r="D206" s="36"/>
      <c r="E206" s="36"/>
      <c r="F206" s="10"/>
      <c r="G206" s="40"/>
      <c r="H206" s="39"/>
    </row>
    <row r="207" spans="1:8" hidden="1" x14ac:dyDescent="0.25">
      <c r="A207" s="41"/>
      <c r="B207" s="24"/>
      <c r="C207" s="43"/>
      <c r="D207" s="44"/>
      <c r="E207" s="43"/>
      <c r="F207" s="43"/>
      <c r="G207" s="46"/>
      <c r="H207" s="39"/>
    </row>
    <row r="208" spans="1:8" x14ac:dyDescent="0.25">
      <c r="A208" s="41"/>
      <c r="B208" s="24"/>
      <c r="C208" s="43"/>
      <c r="D208" s="44"/>
      <c r="E208" s="43"/>
      <c r="F208" s="43"/>
      <c r="G208" s="46"/>
      <c r="H208" s="39"/>
    </row>
    <row r="209" spans="1:9" x14ac:dyDescent="0.25">
      <c r="A209" s="41"/>
      <c r="B209" s="133" t="s">
        <v>7</v>
      </c>
      <c r="C209" s="39"/>
      <c r="D209" s="42"/>
      <c r="E209" s="39"/>
      <c r="F209" s="39"/>
      <c r="G209" s="134">
        <f>SUM(G36)</f>
        <v>722891</v>
      </c>
      <c r="H209" s="135">
        <f>SUM(H36)</f>
        <v>664381</v>
      </c>
    </row>
    <row r="210" spans="1:9" hidden="1" x14ac:dyDescent="0.25">
      <c r="A210" s="48"/>
      <c r="B210" s="16"/>
      <c r="C210" s="49"/>
      <c r="D210" s="50"/>
      <c r="E210" s="49"/>
      <c r="F210" s="49"/>
      <c r="G210" s="48"/>
      <c r="H210" s="49"/>
    </row>
    <row r="211" spans="1:9" hidden="1" x14ac:dyDescent="0.25">
      <c r="A211" s="51">
        <v>1</v>
      </c>
      <c r="B211" s="52"/>
      <c r="C211" s="53"/>
      <c r="D211" s="55"/>
      <c r="E211" s="54"/>
      <c r="F211" s="54"/>
      <c r="G211" s="54"/>
      <c r="H211" s="49"/>
    </row>
    <row r="212" spans="1:9" hidden="1" x14ac:dyDescent="0.25">
      <c r="A212" s="48"/>
      <c r="B212" s="24"/>
      <c r="C212" s="49"/>
      <c r="D212" s="50"/>
      <c r="E212" s="49"/>
      <c r="F212" s="49"/>
      <c r="G212" s="25"/>
      <c r="H212" s="49"/>
    </row>
    <row r="213" spans="1:9" hidden="1" x14ac:dyDescent="0.25">
      <c r="A213" s="41"/>
      <c r="B213" s="4"/>
      <c r="C213" s="39"/>
      <c r="D213" s="42"/>
      <c r="E213" s="39"/>
      <c r="F213" s="39"/>
      <c r="G213" s="56"/>
      <c r="H213" s="39"/>
    </row>
    <row r="215" spans="1:9" ht="33" customHeight="1" x14ac:dyDescent="0.25">
      <c r="A215" s="169" t="s">
        <v>54</v>
      </c>
      <c r="B215" s="170"/>
      <c r="C215" s="170"/>
      <c r="D215" s="170"/>
      <c r="E215" s="170"/>
      <c r="F215" s="170"/>
      <c r="G215" s="170"/>
      <c r="H215" s="170"/>
      <c r="I215" s="1"/>
    </row>
    <row r="216" spans="1:9" ht="30" customHeight="1" x14ac:dyDescent="0.25">
      <c r="A216" s="175"/>
      <c r="B216" s="176"/>
      <c r="C216" s="176"/>
      <c r="D216" s="176"/>
      <c r="E216" s="176"/>
      <c r="F216" s="176"/>
      <c r="G216" s="176"/>
      <c r="H216" s="176"/>
      <c r="I216" s="1"/>
    </row>
    <row r="217" spans="1:9" ht="15.75" x14ac:dyDescent="0.25">
      <c r="A217" s="32"/>
      <c r="B217" s="182" t="s">
        <v>1480</v>
      </c>
      <c r="C217" s="182"/>
      <c r="D217" s="182"/>
      <c r="E217" s="182"/>
      <c r="F217" s="182"/>
      <c r="G217" s="182"/>
      <c r="H217" s="21"/>
      <c r="I217" s="1"/>
    </row>
    <row r="218" spans="1:9" ht="15.75" x14ac:dyDescent="0.25">
      <c r="A218" s="29"/>
      <c r="B218" s="2"/>
      <c r="C218" s="2"/>
      <c r="D218" s="5"/>
      <c r="E218" s="2"/>
      <c r="F218" s="2"/>
      <c r="G218" s="29"/>
      <c r="H218" s="2"/>
      <c r="I218" s="1"/>
    </row>
    <row r="219" spans="1:9" ht="15.75" x14ac:dyDescent="0.25">
      <c r="A219" s="178"/>
      <c r="B219" s="178"/>
      <c r="C219" s="178"/>
      <c r="D219" s="178"/>
      <c r="E219" s="178"/>
      <c r="F219" s="178"/>
      <c r="G219" s="178"/>
      <c r="H219" s="178"/>
      <c r="I219" s="1"/>
    </row>
    <row r="220" spans="1:9" ht="15.75" x14ac:dyDescent="0.25">
      <c r="A220" s="178"/>
      <c r="B220" s="178"/>
      <c r="C220" s="178"/>
      <c r="D220" s="178"/>
      <c r="E220" s="178"/>
      <c r="F220" s="178"/>
      <c r="G220" s="178"/>
      <c r="H220" s="178"/>
      <c r="I220" s="1"/>
    </row>
    <row r="221" spans="1:9" ht="15.75" x14ac:dyDescent="0.25">
      <c r="A221" s="178"/>
      <c r="B221" s="178"/>
      <c r="C221" s="178"/>
      <c r="D221" s="178"/>
      <c r="E221" s="178"/>
      <c r="F221" s="178"/>
      <c r="G221" s="178"/>
      <c r="H221" s="178"/>
      <c r="I221" s="1"/>
    </row>
    <row r="222" spans="1:9" ht="15.75" x14ac:dyDescent="0.25">
      <c r="A222" s="178"/>
      <c r="B222" s="178"/>
      <c r="C222" s="178"/>
      <c r="D222" s="178"/>
      <c r="E222" s="178"/>
      <c r="F222" s="178"/>
      <c r="G222" s="178"/>
      <c r="H222" s="178"/>
      <c r="I222" s="1"/>
    </row>
    <row r="223" spans="1:9" ht="15.75" x14ac:dyDescent="0.25">
      <c r="A223" s="178"/>
      <c r="B223" s="178"/>
      <c r="C223" s="178"/>
      <c r="D223" s="178"/>
      <c r="E223" s="178"/>
      <c r="F223" s="178"/>
      <c r="G223" s="178"/>
      <c r="H223" s="178"/>
      <c r="I223" s="1"/>
    </row>
    <row r="224" spans="1:9" ht="15.75" x14ac:dyDescent="0.25">
      <c r="A224" s="178"/>
      <c r="B224" s="178"/>
      <c r="C224" s="178"/>
      <c r="D224" s="178"/>
      <c r="E224" s="178"/>
      <c r="F224" s="178"/>
      <c r="G224" s="178"/>
      <c r="H224" s="178"/>
      <c r="I224" s="1"/>
    </row>
    <row r="225" spans="1:9" ht="15.75" x14ac:dyDescent="0.25">
      <c r="A225" s="178"/>
      <c r="B225" s="178"/>
      <c r="C225" s="178"/>
      <c r="D225" s="178"/>
      <c r="E225" s="178"/>
      <c r="F225" s="178"/>
      <c r="G225" s="178"/>
      <c r="H225" s="178"/>
      <c r="I225" s="1"/>
    </row>
  </sheetData>
  <mergeCells count="12">
    <mergeCell ref="A222:H222"/>
    <mergeCell ref="A223:H223"/>
    <mergeCell ref="A225:H225"/>
    <mergeCell ref="A220:H220"/>
    <mergeCell ref="A221:H221"/>
    <mergeCell ref="A224:H224"/>
    <mergeCell ref="A219:H219"/>
    <mergeCell ref="A215:H215"/>
    <mergeCell ref="A216:H216"/>
    <mergeCell ref="B2:H2"/>
    <mergeCell ref="B3:H3"/>
    <mergeCell ref="B217:G217"/>
  </mergeCells>
  <phoneticPr fontId="24" type="noConversion"/>
  <pageMargins left="0.7" right="0.7" top="0.75" bottom="0.75" header="0.3" footer="0.3"/>
  <pageSetup paperSize="9" scale="85" orientation="portrait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3"/>
  <sheetViews>
    <sheetView topLeftCell="A210" zoomScaleNormal="100" workbookViewId="0">
      <selection activeCell="B213" sqref="B213:G213"/>
    </sheetView>
  </sheetViews>
  <sheetFormatPr defaultRowHeight="15" x14ac:dyDescent="0.25"/>
  <cols>
    <col min="1" max="1" width="5.42578125" style="22" customWidth="1"/>
    <col min="2" max="2" width="25.85546875" customWidth="1"/>
    <col min="3" max="3" width="8.7109375" customWidth="1"/>
    <col min="4" max="4" width="10.85546875" style="21" customWidth="1"/>
    <col min="5" max="5" width="7.42578125" customWidth="1"/>
    <col min="6" max="6" width="7.85546875" customWidth="1"/>
    <col min="7" max="7" width="10.140625" style="22" customWidth="1"/>
    <col min="8" max="8" width="11" customWidth="1"/>
  </cols>
  <sheetData>
    <row r="1" spans="1:9" ht="15.75" x14ac:dyDescent="0.25">
      <c r="H1" s="97" t="s">
        <v>214</v>
      </c>
    </row>
    <row r="2" spans="1:9" ht="15.75" x14ac:dyDescent="0.25">
      <c r="A2" s="23"/>
      <c r="B2" s="172" t="s">
        <v>242</v>
      </c>
      <c r="C2" s="172"/>
      <c r="D2" s="172"/>
      <c r="E2" s="172"/>
      <c r="F2" s="172"/>
      <c r="G2" s="172"/>
      <c r="H2" s="172"/>
      <c r="I2" s="131"/>
    </row>
    <row r="3" spans="1:9" ht="33.75" customHeight="1" x14ac:dyDescent="0.25">
      <c r="A3" s="23"/>
      <c r="B3" s="177" t="s">
        <v>1469</v>
      </c>
      <c r="C3" s="177"/>
      <c r="D3" s="177"/>
      <c r="E3" s="177"/>
      <c r="F3" s="177"/>
      <c r="G3" s="177"/>
      <c r="H3" s="177"/>
      <c r="I3" s="131"/>
    </row>
    <row r="4" spans="1:9" ht="16.5" customHeight="1" x14ac:dyDescent="0.25">
      <c r="A4" s="29"/>
      <c r="B4" s="2"/>
      <c r="C4" s="2"/>
      <c r="D4" s="5"/>
      <c r="E4" s="2"/>
      <c r="F4" s="2"/>
      <c r="G4" s="29"/>
      <c r="H4" s="2"/>
      <c r="I4" s="1"/>
    </row>
    <row r="5" spans="1:9" ht="39" customHeight="1" x14ac:dyDescent="0.25">
      <c r="A5" s="6" t="s">
        <v>1327</v>
      </c>
      <c r="B5" s="6" t="s">
        <v>1328</v>
      </c>
      <c r="C5" s="6" t="s">
        <v>1341</v>
      </c>
      <c r="D5" s="6" t="s">
        <v>1333</v>
      </c>
      <c r="E5" s="6" t="s">
        <v>1329</v>
      </c>
      <c r="F5" s="6" t="s">
        <v>1330</v>
      </c>
      <c r="G5" s="6" t="s">
        <v>1331</v>
      </c>
      <c r="H5" s="6" t="s">
        <v>391</v>
      </c>
      <c r="I5" s="7"/>
    </row>
    <row r="6" spans="1:9" ht="15.75" x14ac:dyDescent="0.25">
      <c r="A6" s="30"/>
      <c r="B6" s="9" t="s">
        <v>1438</v>
      </c>
      <c r="C6" s="8"/>
      <c r="D6" s="14"/>
      <c r="E6" s="8"/>
      <c r="F6" s="8"/>
      <c r="G6" s="30"/>
      <c r="H6" s="8"/>
      <c r="I6" s="1"/>
    </row>
    <row r="7" spans="1:9" ht="15.75" customHeight="1" x14ac:dyDescent="0.25">
      <c r="A7" s="10">
        <v>1</v>
      </c>
      <c r="B7" s="26" t="s">
        <v>56</v>
      </c>
      <c r="C7" s="8">
        <v>2010</v>
      </c>
      <c r="D7" s="6">
        <v>10310019</v>
      </c>
      <c r="E7" s="10">
        <v>1</v>
      </c>
      <c r="F7" s="10" t="s">
        <v>1334</v>
      </c>
      <c r="G7" s="15">
        <v>22651</v>
      </c>
      <c r="H7" s="11">
        <v>12151</v>
      </c>
      <c r="I7" s="1"/>
    </row>
    <row r="8" spans="1:9" ht="15.75" customHeight="1" x14ac:dyDescent="0.25">
      <c r="A8" s="10">
        <v>2</v>
      </c>
      <c r="B8" s="26" t="s">
        <v>57</v>
      </c>
      <c r="C8" s="8">
        <v>2010</v>
      </c>
      <c r="D8" s="6">
        <v>10310020</v>
      </c>
      <c r="E8" s="10">
        <v>1</v>
      </c>
      <c r="F8" s="10" t="s">
        <v>1334</v>
      </c>
      <c r="G8" s="15">
        <v>13978</v>
      </c>
      <c r="H8" s="11">
        <v>7497</v>
      </c>
      <c r="I8" s="1"/>
    </row>
    <row r="9" spans="1:9" ht="15.75" customHeight="1" x14ac:dyDescent="0.25">
      <c r="A9" s="10">
        <v>3</v>
      </c>
      <c r="B9" s="26" t="s">
        <v>58</v>
      </c>
      <c r="C9" s="8">
        <v>2011</v>
      </c>
      <c r="D9" s="6">
        <v>10310024</v>
      </c>
      <c r="E9" s="10">
        <v>1</v>
      </c>
      <c r="F9" s="10" t="s">
        <v>1334</v>
      </c>
      <c r="G9" s="15">
        <v>7720</v>
      </c>
      <c r="H9" s="11">
        <v>3667</v>
      </c>
      <c r="I9" s="1"/>
    </row>
    <row r="10" spans="1:9" ht="15.75" customHeight="1" x14ac:dyDescent="0.25">
      <c r="A10" s="10">
        <v>4</v>
      </c>
      <c r="B10" s="26" t="s">
        <v>59</v>
      </c>
      <c r="C10" s="8">
        <v>2011</v>
      </c>
      <c r="D10" s="6">
        <v>10310027</v>
      </c>
      <c r="E10" s="10">
        <v>1</v>
      </c>
      <c r="F10" s="10" t="s">
        <v>1334</v>
      </c>
      <c r="G10" s="15">
        <v>2897</v>
      </c>
      <c r="H10" s="11">
        <v>1364</v>
      </c>
      <c r="I10" s="1"/>
    </row>
    <row r="11" spans="1:9" ht="15.75" customHeight="1" x14ac:dyDescent="0.25">
      <c r="A11" s="10">
        <v>5</v>
      </c>
      <c r="B11" s="26" t="s">
        <v>60</v>
      </c>
      <c r="C11" s="8">
        <v>2011</v>
      </c>
      <c r="D11" s="6">
        <v>10310028</v>
      </c>
      <c r="E11" s="10">
        <v>1</v>
      </c>
      <c r="F11" s="10" t="s">
        <v>1334</v>
      </c>
      <c r="G11" s="15">
        <v>21594</v>
      </c>
      <c r="H11" s="11">
        <v>11339</v>
      </c>
      <c r="I11" s="1"/>
    </row>
    <row r="12" spans="1:9" ht="15.75" customHeight="1" x14ac:dyDescent="0.25">
      <c r="A12" s="10">
        <v>6</v>
      </c>
      <c r="B12" s="26" t="s">
        <v>61</v>
      </c>
      <c r="C12" s="8">
        <v>2012</v>
      </c>
      <c r="D12" s="6">
        <v>10310030</v>
      </c>
      <c r="E12" s="10">
        <v>1</v>
      </c>
      <c r="F12" s="10" t="s">
        <v>1334</v>
      </c>
      <c r="G12" s="15">
        <v>15511</v>
      </c>
      <c r="H12" s="11">
        <v>6813</v>
      </c>
      <c r="I12" s="1"/>
    </row>
    <row r="13" spans="1:9" ht="15.75" customHeight="1" x14ac:dyDescent="0.25">
      <c r="A13" s="10">
        <v>7</v>
      </c>
      <c r="B13" s="26" t="s">
        <v>62</v>
      </c>
      <c r="C13" s="8">
        <v>2014</v>
      </c>
      <c r="D13" s="6">
        <v>10310035</v>
      </c>
      <c r="E13" s="10">
        <v>1</v>
      </c>
      <c r="F13" s="10" t="s">
        <v>1334</v>
      </c>
      <c r="G13" s="15">
        <v>10234</v>
      </c>
      <c r="H13" s="11">
        <v>2709</v>
      </c>
      <c r="I13" s="1"/>
    </row>
    <row r="14" spans="1:9" ht="15.75" customHeight="1" x14ac:dyDescent="0.25">
      <c r="A14" s="10">
        <v>8</v>
      </c>
      <c r="B14" s="26" t="s">
        <v>63</v>
      </c>
      <c r="C14" s="8">
        <v>2015</v>
      </c>
      <c r="D14" s="6">
        <v>10310037</v>
      </c>
      <c r="E14" s="10">
        <v>1</v>
      </c>
      <c r="F14" s="10" t="s">
        <v>1334</v>
      </c>
      <c r="G14" s="15">
        <v>12611</v>
      </c>
      <c r="H14" s="11">
        <v>3339</v>
      </c>
      <c r="I14" s="1"/>
    </row>
    <row r="15" spans="1:9" ht="15.75" customHeight="1" x14ac:dyDescent="0.25">
      <c r="A15" s="10">
        <v>9</v>
      </c>
      <c r="B15" s="26" t="s">
        <v>64</v>
      </c>
      <c r="C15" s="8">
        <v>2015</v>
      </c>
      <c r="D15" s="6">
        <v>10310038</v>
      </c>
      <c r="E15" s="10">
        <v>1</v>
      </c>
      <c r="F15" s="10" t="s">
        <v>1334</v>
      </c>
      <c r="G15" s="15">
        <v>3557</v>
      </c>
      <c r="H15" s="11">
        <v>945</v>
      </c>
      <c r="I15" s="1"/>
    </row>
    <row r="16" spans="1:9" ht="15.75" customHeight="1" x14ac:dyDescent="0.25">
      <c r="A16" s="10">
        <v>10</v>
      </c>
      <c r="B16" s="26" t="s">
        <v>65</v>
      </c>
      <c r="C16" s="8">
        <v>2015</v>
      </c>
      <c r="D16" s="6">
        <v>10310039</v>
      </c>
      <c r="E16" s="10">
        <v>1</v>
      </c>
      <c r="F16" s="10" t="s">
        <v>1334</v>
      </c>
      <c r="G16" s="15">
        <v>12405</v>
      </c>
      <c r="H16" s="11">
        <v>3276</v>
      </c>
      <c r="I16" s="1"/>
    </row>
    <row r="17" spans="1:9" ht="15.75" customHeight="1" x14ac:dyDescent="0.25">
      <c r="A17" s="10">
        <v>11</v>
      </c>
      <c r="B17" s="26" t="s">
        <v>66</v>
      </c>
      <c r="C17" s="8">
        <v>2015</v>
      </c>
      <c r="D17" s="6">
        <v>10310040</v>
      </c>
      <c r="E17" s="10">
        <v>1</v>
      </c>
      <c r="F17" s="10" t="s">
        <v>1334</v>
      </c>
      <c r="G17" s="15">
        <v>11397</v>
      </c>
      <c r="H17" s="11">
        <v>3024</v>
      </c>
      <c r="I17" s="1"/>
    </row>
    <row r="18" spans="1:9" ht="15.75" customHeight="1" x14ac:dyDescent="0.25">
      <c r="A18" s="10">
        <v>12</v>
      </c>
      <c r="B18" s="26" t="s">
        <v>67</v>
      </c>
      <c r="C18" s="8">
        <v>2017</v>
      </c>
      <c r="D18" s="6">
        <v>10310045</v>
      </c>
      <c r="E18" s="10">
        <v>1</v>
      </c>
      <c r="F18" s="10" t="s">
        <v>1334</v>
      </c>
      <c r="G18" s="15">
        <v>9082.1299999999992</v>
      </c>
      <c r="H18" s="11">
        <v>1710</v>
      </c>
      <c r="I18" s="1"/>
    </row>
    <row r="19" spans="1:9" ht="15.75" customHeight="1" x14ac:dyDescent="0.25">
      <c r="A19" s="10">
        <v>13</v>
      </c>
      <c r="B19" s="26" t="s">
        <v>68</v>
      </c>
      <c r="C19" s="8">
        <v>2019</v>
      </c>
      <c r="D19" s="6">
        <v>10310049</v>
      </c>
      <c r="E19" s="10">
        <v>1</v>
      </c>
      <c r="F19" s="10" t="s">
        <v>1334</v>
      </c>
      <c r="G19" s="15">
        <v>63257</v>
      </c>
      <c r="H19" s="11">
        <v>6598</v>
      </c>
      <c r="I19" s="1"/>
    </row>
    <row r="20" spans="1:9" ht="15.75" customHeight="1" x14ac:dyDescent="0.25">
      <c r="A20" s="10">
        <v>14</v>
      </c>
      <c r="B20" s="26" t="s">
        <v>69</v>
      </c>
      <c r="C20" s="8">
        <v>2016</v>
      </c>
      <c r="D20" s="6">
        <v>10310044</v>
      </c>
      <c r="E20" s="10">
        <v>1</v>
      </c>
      <c r="F20" s="10" t="s">
        <v>1334</v>
      </c>
      <c r="G20" s="15">
        <v>16000</v>
      </c>
      <c r="H20" s="11">
        <v>3618</v>
      </c>
      <c r="I20" s="1"/>
    </row>
    <row r="21" spans="1:9" ht="15.75" customHeight="1" x14ac:dyDescent="0.25">
      <c r="A21" s="10">
        <v>15</v>
      </c>
      <c r="B21" s="26" t="s">
        <v>70</v>
      </c>
      <c r="C21" s="8">
        <v>2014</v>
      </c>
      <c r="D21" s="6">
        <v>10310034</v>
      </c>
      <c r="E21" s="10">
        <v>1</v>
      </c>
      <c r="F21" s="10" t="s">
        <v>1334</v>
      </c>
      <c r="G21" s="15">
        <v>7614</v>
      </c>
      <c r="H21" s="11">
        <v>2589</v>
      </c>
      <c r="I21" s="1"/>
    </row>
    <row r="22" spans="1:9" ht="15.75" customHeight="1" x14ac:dyDescent="0.25">
      <c r="A22" s="10">
        <v>16</v>
      </c>
      <c r="B22" s="26" t="s">
        <v>71</v>
      </c>
      <c r="C22" s="8">
        <v>2011</v>
      </c>
      <c r="D22" s="6">
        <v>10310025</v>
      </c>
      <c r="E22" s="10">
        <v>1</v>
      </c>
      <c r="F22" s="10" t="s">
        <v>1334</v>
      </c>
      <c r="G22" s="15">
        <v>25367</v>
      </c>
      <c r="H22" s="11">
        <v>12116</v>
      </c>
      <c r="I22" s="1"/>
    </row>
    <row r="23" spans="1:9" ht="30.75" customHeight="1" x14ac:dyDescent="0.25">
      <c r="A23" s="10">
        <v>17</v>
      </c>
      <c r="B23" s="26" t="s">
        <v>72</v>
      </c>
      <c r="C23" s="8">
        <v>2011</v>
      </c>
      <c r="D23" s="6">
        <v>10310023</v>
      </c>
      <c r="E23" s="10">
        <v>1</v>
      </c>
      <c r="F23" s="10" t="s">
        <v>1334</v>
      </c>
      <c r="G23" s="15">
        <v>18174</v>
      </c>
      <c r="H23" s="11">
        <v>8696</v>
      </c>
      <c r="I23" s="1"/>
    </row>
    <row r="24" spans="1:9" ht="31.5" customHeight="1" x14ac:dyDescent="0.25">
      <c r="A24" s="10">
        <v>18</v>
      </c>
      <c r="B24" s="26" t="s">
        <v>73</v>
      </c>
      <c r="C24" s="8">
        <v>2011</v>
      </c>
      <c r="D24" s="6">
        <v>10310026</v>
      </c>
      <c r="E24" s="10">
        <v>1</v>
      </c>
      <c r="F24" s="10" t="s">
        <v>1334</v>
      </c>
      <c r="G24" s="15">
        <v>6429</v>
      </c>
      <c r="H24" s="11">
        <v>3067</v>
      </c>
      <c r="I24" s="1"/>
    </row>
    <row r="25" spans="1:9" ht="15.75" customHeight="1" x14ac:dyDescent="0.25">
      <c r="A25" s="10">
        <v>19</v>
      </c>
      <c r="B25" s="26" t="s">
        <v>74</v>
      </c>
      <c r="C25" s="8">
        <v>2015</v>
      </c>
      <c r="D25" s="6">
        <v>10310041</v>
      </c>
      <c r="E25" s="10">
        <v>1</v>
      </c>
      <c r="F25" s="10" t="s">
        <v>1334</v>
      </c>
      <c r="G25" s="15">
        <v>4118</v>
      </c>
      <c r="H25" s="11">
        <v>816</v>
      </c>
      <c r="I25" s="1"/>
    </row>
    <row r="26" spans="1:9" ht="15.75" customHeight="1" x14ac:dyDescent="0.25">
      <c r="A26" s="10">
        <v>20</v>
      </c>
      <c r="B26" s="26" t="s">
        <v>75</v>
      </c>
      <c r="C26" s="8">
        <v>2015</v>
      </c>
      <c r="D26" s="6">
        <v>10310042</v>
      </c>
      <c r="E26" s="10">
        <v>1</v>
      </c>
      <c r="F26" s="10" t="s">
        <v>1334</v>
      </c>
      <c r="G26" s="15">
        <v>4118</v>
      </c>
      <c r="H26" s="11">
        <v>816</v>
      </c>
      <c r="I26" s="1"/>
    </row>
    <row r="27" spans="1:9" ht="15.75" customHeight="1" x14ac:dyDescent="0.25">
      <c r="A27" s="10"/>
      <c r="B27" s="12" t="s">
        <v>1442</v>
      </c>
      <c r="C27" s="8"/>
      <c r="D27" s="6"/>
      <c r="E27" s="10"/>
      <c r="F27" s="10"/>
      <c r="G27" s="45">
        <f>SUM(G7:G26)</f>
        <v>288714.13</v>
      </c>
      <c r="H27" s="27">
        <f>SUM(H7:H26)</f>
        <v>96150</v>
      </c>
      <c r="I27" s="1"/>
    </row>
    <row r="28" spans="1:9" ht="15.75" customHeight="1" x14ac:dyDescent="0.25">
      <c r="A28" s="10"/>
      <c r="B28" s="26"/>
      <c r="C28" s="8"/>
      <c r="D28" s="6"/>
      <c r="E28" s="10"/>
      <c r="F28" s="10"/>
      <c r="G28" s="15"/>
      <c r="H28" s="11"/>
      <c r="I28" s="1"/>
    </row>
    <row r="29" spans="1:9" ht="15.75" customHeight="1" x14ac:dyDescent="0.25">
      <c r="A29" s="10"/>
      <c r="B29" s="9" t="s">
        <v>1336</v>
      </c>
      <c r="C29" s="8"/>
      <c r="D29" s="6"/>
      <c r="E29" s="10"/>
      <c r="F29" s="10"/>
      <c r="G29" s="15"/>
      <c r="H29" s="11"/>
      <c r="I29" s="1"/>
    </row>
    <row r="30" spans="1:9" ht="17.25" customHeight="1" x14ac:dyDescent="0.25">
      <c r="A30" s="10">
        <v>21</v>
      </c>
      <c r="B30" s="26" t="s">
        <v>76</v>
      </c>
      <c r="C30" s="8">
        <v>2019</v>
      </c>
      <c r="D30" s="6">
        <v>10620067</v>
      </c>
      <c r="E30" s="10">
        <v>1</v>
      </c>
      <c r="F30" s="10" t="s">
        <v>1334</v>
      </c>
      <c r="G30" s="15">
        <v>8607</v>
      </c>
      <c r="H30" s="11">
        <v>1368</v>
      </c>
      <c r="I30" s="1"/>
    </row>
    <row r="31" spans="1:9" ht="15.75" x14ac:dyDescent="0.25">
      <c r="A31" s="10">
        <v>22</v>
      </c>
      <c r="B31" s="26" t="s">
        <v>77</v>
      </c>
      <c r="C31" s="8">
        <v>2014</v>
      </c>
      <c r="D31" s="6">
        <v>10620063</v>
      </c>
      <c r="E31" s="10">
        <v>1</v>
      </c>
      <c r="F31" s="10" t="s">
        <v>1334</v>
      </c>
      <c r="G31" s="15">
        <v>3772</v>
      </c>
      <c r="H31" s="11">
        <v>2237</v>
      </c>
      <c r="I31" s="1"/>
    </row>
    <row r="32" spans="1:9" ht="15.75" hidden="1" x14ac:dyDescent="0.25">
      <c r="A32" s="10"/>
      <c r="B32" s="26"/>
      <c r="C32" s="8"/>
      <c r="D32" s="6"/>
      <c r="E32" s="10"/>
      <c r="F32" s="10"/>
      <c r="G32" s="15"/>
      <c r="H32" s="11"/>
      <c r="I32" s="1"/>
    </row>
    <row r="33" spans="1:9" ht="15.75" hidden="1" x14ac:dyDescent="0.25">
      <c r="A33" s="10"/>
      <c r="B33" s="26"/>
      <c r="C33" s="8"/>
      <c r="D33" s="6"/>
      <c r="E33" s="10"/>
      <c r="F33" s="10"/>
      <c r="G33" s="15"/>
      <c r="H33" s="11"/>
      <c r="I33" s="1"/>
    </row>
    <row r="34" spans="1:9" ht="15.75" hidden="1" x14ac:dyDescent="0.25">
      <c r="A34" s="10"/>
      <c r="B34" s="26"/>
      <c r="C34" s="8"/>
      <c r="D34" s="6"/>
      <c r="E34" s="10"/>
      <c r="F34" s="10"/>
      <c r="G34" s="15"/>
      <c r="H34" s="11"/>
      <c r="I34" s="1"/>
    </row>
    <row r="35" spans="1:9" ht="21" hidden="1" customHeight="1" x14ac:dyDescent="0.25">
      <c r="A35" s="10"/>
      <c r="B35" s="26"/>
      <c r="C35" s="8"/>
      <c r="D35" s="6"/>
      <c r="E35" s="10"/>
      <c r="F35" s="10"/>
      <c r="G35" s="15"/>
      <c r="H35" s="11"/>
      <c r="I35" s="1"/>
    </row>
    <row r="36" spans="1:9" ht="21" hidden="1" customHeight="1" x14ac:dyDescent="0.25">
      <c r="A36" s="10"/>
      <c r="B36" s="26"/>
      <c r="C36" s="8"/>
      <c r="D36" s="6"/>
      <c r="E36" s="10"/>
      <c r="F36" s="10"/>
      <c r="G36" s="15"/>
      <c r="H36" s="11"/>
      <c r="I36" s="1"/>
    </row>
    <row r="37" spans="1:9" ht="21" hidden="1" customHeight="1" x14ac:dyDescent="0.25">
      <c r="A37" s="10"/>
      <c r="B37" s="26"/>
      <c r="C37" s="8"/>
      <c r="D37" s="6"/>
      <c r="E37" s="10"/>
      <c r="F37" s="10"/>
      <c r="G37" s="15"/>
      <c r="H37" s="11"/>
      <c r="I37" s="1"/>
    </row>
    <row r="38" spans="1:9" ht="21" customHeight="1" x14ac:dyDescent="0.25">
      <c r="A38" s="10">
        <v>23</v>
      </c>
      <c r="B38" s="26" t="s">
        <v>78</v>
      </c>
      <c r="C38" s="8">
        <v>2009</v>
      </c>
      <c r="D38" s="6">
        <v>10610031</v>
      </c>
      <c r="E38" s="10">
        <v>1</v>
      </c>
      <c r="F38" s="10" t="s">
        <v>1334</v>
      </c>
      <c r="G38" s="15">
        <v>23633</v>
      </c>
      <c r="H38" s="11">
        <v>23633</v>
      </c>
      <c r="I38" s="1"/>
    </row>
    <row r="39" spans="1:9" ht="21" customHeight="1" x14ac:dyDescent="0.25">
      <c r="A39" s="10">
        <v>24</v>
      </c>
      <c r="B39" s="26" t="s">
        <v>79</v>
      </c>
      <c r="C39" s="8">
        <v>2009</v>
      </c>
      <c r="D39" s="6">
        <v>10610031</v>
      </c>
      <c r="E39" s="10">
        <v>1</v>
      </c>
      <c r="F39" s="10" t="s">
        <v>1334</v>
      </c>
      <c r="G39" s="15">
        <v>36151</v>
      </c>
      <c r="H39" s="11">
        <v>36151</v>
      </c>
      <c r="I39" s="1"/>
    </row>
    <row r="40" spans="1:9" ht="21" customHeight="1" x14ac:dyDescent="0.25">
      <c r="A40" s="10">
        <v>25</v>
      </c>
      <c r="B40" s="26" t="s">
        <v>80</v>
      </c>
      <c r="C40" s="8">
        <v>2018</v>
      </c>
      <c r="D40" s="6">
        <v>10610032</v>
      </c>
      <c r="E40" s="10">
        <v>1</v>
      </c>
      <c r="F40" s="10" t="s">
        <v>1334</v>
      </c>
      <c r="G40" s="15">
        <v>9887.48</v>
      </c>
      <c r="H40" s="11">
        <v>2460</v>
      </c>
      <c r="I40" s="1"/>
    </row>
    <row r="41" spans="1:9" ht="21" customHeight="1" x14ac:dyDescent="0.25">
      <c r="A41" s="10">
        <v>26</v>
      </c>
      <c r="B41" s="26" t="s">
        <v>81</v>
      </c>
      <c r="C41" s="8">
        <v>2019</v>
      </c>
      <c r="D41" s="6">
        <v>10620070</v>
      </c>
      <c r="E41" s="10">
        <v>1</v>
      </c>
      <c r="F41" s="10" t="s">
        <v>1334</v>
      </c>
      <c r="G41" s="15">
        <v>7573</v>
      </c>
      <c r="H41" s="11">
        <v>1071</v>
      </c>
      <c r="I41" s="1"/>
    </row>
    <row r="42" spans="1:9" ht="21" customHeight="1" x14ac:dyDescent="0.25">
      <c r="A42" s="10">
        <v>27</v>
      </c>
      <c r="B42" s="26" t="s">
        <v>82</v>
      </c>
      <c r="C42" s="8">
        <v>2019</v>
      </c>
      <c r="D42" s="6">
        <v>10620069</v>
      </c>
      <c r="E42" s="10">
        <v>1</v>
      </c>
      <c r="F42" s="10" t="s">
        <v>1334</v>
      </c>
      <c r="G42" s="15">
        <v>9171</v>
      </c>
      <c r="H42" s="11">
        <v>1292</v>
      </c>
      <c r="I42" s="1"/>
    </row>
    <row r="43" spans="1:9" ht="21" customHeight="1" x14ac:dyDescent="0.25">
      <c r="A43" s="10">
        <v>28</v>
      </c>
      <c r="B43" s="26" t="s">
        <v>83</v>
      </c>
      <c r="C43" s="8">
        <v>2019</v>
      </c>
      <c r="D43" s="6">
        <v>10620071</v>
      </c>
      <c r="E43" s="10">
        <v>1</v>
      </c>
      <c r="F43" s="10" t="s">
        <v>1334</v>
      </c>
      <c r="G43" s="15">
        <v>7573</v>
      </c>
      <c r="H43" s="11">
        <v>1071</v>
      </c>
      <c r="I43" s="1"/>
    </row>
    <row r="44" spans="1:9" ht="21" customHeight="1" x14ac:dyDescent="0.25">
      <c r="A44" s="10">
        <v>29</v>
      </c>
      <c r="B44" s="26" t="s">
        <v>84</v>
      </c>
      <c r="C44" s="8">
        <v>2018</v>
      </c>
      <c r="D44" s="6">
        <v>10610038</v>
      </c>
      <c r="E44" s="10">
        <v>1</v>
      </c>
      <c r="F44" s="10" t="s">
        <v>1334</v>
      </c>
      <c r="G44" s="15">
        <v>6000</v>
      </c>
      <c r="H44" s="11">
        <v>1250</v>
      </c>
      <c r="I44" s="1"/>
    </row>
    <row r="45" spans="1:9" ht="21" customHeight="1" x14ac:dyDescent="0.25">
      <c r="A45" s="10">
        <v>30</v>
      </c>
      <c r="B45" s="26" t="s">
        <v>85</v>
      </c>
      <c r="C45" s="8">
        <v>2019</v>
      </c>
      <c r="D45" s="6">
        <v>10620072</v>
      </c>
      <c r="E45" s="10">
        <v>1</v>
      </c>
      <c r="F45" s="10" t="s">
        <v>1334</v>
      </c>
      <c r="G45" s="15">
        <v>7573</v>
      </c>
      <c r="H45" s="11">
        <v>1071</v>
      </c>
      <c r="I45" s="1"/>
    </row>
    <row r="46" spans="1:9" ht="24.75" customHeight="1" x14ac:dyDescent="0.25">
      <c r="A46" s="10">
        <v>31</v>
      </c>
      <c r="B46" s="26" t="s">
        <v>86</v>
      </c>
      <c r="C46" s="8">
        <v>2009</v>
      </c>
      <c r="D46" s="6">
        <v>10610031</v>
      </c>
      <c r="E46" s="10">
        <v>1</v>
      </c>
      <c r="F46" s="10" t="s">
        <v>1334</v>
      </c>
      <c r="G46" s="15">
        <v>26471</v>
      </c>
      <c r="H46" s="11">
        <v>14623</v>
      </c>
      <c r="I46" s="1"/>
    </row>
    <row r="47" spans="1:9" ht="15.75" x14ac:dyDescent="0.25">
      <c r="A47" s="30"/>
      <c r="B47" s="12" t="s">
        <v>87</v>
      </c>
      <c r="C47" s="8"/>
      <c r="D47" s="14"/>
      <c r="E47" s="8"/>
      <c r="F47" s="8"/>
      <c r="G47" s="13">
        <f>SUM(G30:G46)</f>
        <v>146411.47999999998</v>
      </c>
      <c r="H47" s="13">
        <f>SUM(H30:H46)</f>
        <v>86227</v>
      </c>
      <c r="I47" s="1"/>
    </row>
    <row r="48" spans="1:9" ht="15.75" x14ac:dyDescent="0.25">
      <c r="A48" s="30"/>
      <c r="B48" s="1"/>
      <c r="C48" s="8"/>
      <c r="D48" s="14"/>
      <c r="E48" s="8"/>
      <c r="F48" s="8"/>
      <c r="G48" s="30"/>
      <c r="H48" s="8"/>
      <c r="I48" s="1"/>
    </row>
    <row r="49" spans="1:9" ht="15.75" x14ac:dyDescent="0.25">
      <c r="A49" s="30"/>
      <c r="B49" s="16" t="s">
        <v>165</v>
      </c>
      <c r="C49" s="8"/>
      <c r="D49" s="14"/>
      <c r="E49" s="8"/>
      <c r="F49" s="8"/>
      <c r="G49" s="30"/>
      <c r="H49" s="8"/>
      <c r="I49" s="1"/>
    </row>
    <row r="50" spans="1:9" ht="17.25" customHeight="1" x14ac:dyDescent="0.25">
      <c r="A50" s="10">
        <v>32</v>
      </c>
      <c r="B50" s="26" t="s">
        <v>88</v>
      </c>
      <c r="C50" s="8">
        <v>2017</v>
      </c>
      <c r="D50" s="6">
        <v>1113</v>
      </c>
      <c r="E50" s="10">
        <v>2</v>
      </c>
      <c r="F50" s="10" t="s">
        <v>1334</v>
      </c>
      <c r="G50" s="15">
        <v>1919.46</v>
      </c>
      <c r="H50" s="57">
        <v>959.73</v>
      </c>
      <c r="I50" s="1"/>
    </row>
    <row r="51" spans="1:9" ht="14.25" customHeight="1" x14ac:dyDescent="0.25">
      <c r="A51" s="10">
        <v>33</v>
      </c>
      <c r="B51" s="26" t="s">
        <v>89</v>
      </c>
      <c r="C51" s="8">
        <v>2016</v>
      </c>
      <c r="D51" s="6">
        <v>1113</v>
      </c>
      <c r="E51" s="10">
        <v>1</v>
      </c>
      <c r="F51" s="10" t="s">
        <v>1334</v>
      </c>
      <c r="G51" s="15">
        <v>2040</v>
      </c>
      <c r="H51" s="57">
        <v>1020</v>
      </c>
      <c r="I51" s="1"/>
    </row>
    <row r="52" spans="1:9" ht="14.25" customHeight="1" x14ac:dyDescent="0.25">
      <c r="A52" s="10">
        <v>34</v>
      </c>
      <c r="B52" s="26" t="s">
        <v>90</v>
      </c>
      <c r="C52" s="8">
        <v>2016</v>
      </c>
      <c r="D52" s="6">
        <v>1113</v>
      </c>
      <c r="E52" s="10">
        <v>1</v>
      </c>
      <c r="F52" s="10" t="s">
        <v>1334</v>
      </c>
      <c r="G52" s="15">
        <v>5241</v>
      </c>
      <c r="H52" s="57">
        <v>2620.5</v>
      </c>
      <c r="I52" s="1"/>
    </row>
    <row r="53" spans="1:9" ht="14.25" customHeight="1" x14ac:dyDescent="0.25">
      <c r="A53" s="10">
        <v>35</v>
      </c>
      <c r="B53" s="26" t="s">
        <v>91</v>
      </c>
      <c r="C53" s="8">
        <v>2016</v>
      </c>
      <c r="D53" s="6">
        <v>1113</v>
      </c>
      <c r="E53" s="10">
        <v>1</v>
      </c>
      <c r="F53" s="10" t="s">
        <v>1334</v>
      </c>
      <c r="G53" s="15">
        <v>5241</v>
      </c>
      <c r="H53" s="57">
        <v>2620.5</v>
      </c>
      <c r="I53" s="1"/>
    </row>
    <row r="54" spans="1:9" ht="14.25" customHeight="1" x14ac:dyDescent="0.25">
      <c r="A54" s="10">
        <v>36</v>
      </c>
      <c r="B54" s="26" t="s">
        <v>92</v>
      </c>
      <c r="C54" s="8">
        <v>2016</v>
      </c>
      <c r="D54" s="6">
        <v>1113</v>
      </c>
      <c r="E54" s="10">
        <v>1</v>
      </c>
      <c r="F54" s="10" t="s">
        <v>1334</v>
      </c>
      <c r="G54" s="15">
        <v>1332.76</v>
      </c>
      <c r="H54" s="30">
        <v>666.38</v>
      </c>
      <c r="I54" s="1"/>
    </row>
    <row r="55" spans="1:9" ht="15.75" x14ac:dyDescent="0.25">
      <c r="A55" s="30">
        <v>37</v>
      </c>
      <c r="B55" s="8" t="s">
        <v>93</v>
      </c>
      <c r="C55" s="8">
        <v>2017</v>
      </c>
      <c r="D55" s="58">
        <v>1113</v>
      </c>
      <c r="E55" s="30">
        <v>1</v>
      </c>
      <c r="F55" s="30" t="s">
        <v>1334</v>
      </c>
      <c r="G55" s="59">
        <v>4910.8599999999997</v>
      </c>
      <c r="H55" s="59">
        <v>2455.4299999999998</v>
      </c>
      <c r="I55" s="1"/>
    </row>
    <row r="56" spans="1:9" ht="15.75" x14ac:dyDescent="0.25">
      <c r="A56" s="30">
        <v>38</v>
      </c>
      <c r="B56" s="8" t="s">
        <v>94</v>
      </c>
      <c r="C56" s="8">
        <v>2017</v>
      </c>
      <c r="D56" s="58">
        <v>1113</v>
      </c>
      <c r="E56" s="30">
        <v>1</v>
      </c>
      <c r="F56" s="30" t="s">
        <v>1334</v>
      </c>
      <c r="G56" s="18">
        <v>5846.22</v>
      </c>
      <c r="H56" s="30">
        <v>2923.11</v>
      </c>
      <c r="I56" s="1"/>
    </row>
    <row r="57" spans="1:9" ht="15.75" x14ac:dyDescent="0.25">
      <c r="A57" s="30">
        <v>39</v>
      </c>
      <c r="B57" s="30" t="s">
        <v>95</v>
      </c>
      <c r="C57" s="8">
        <v>2017</v>
      </c>
      <c r="D57" s="58">
        <v>1113</v>
      </c>
      <c r="E57" s="30">
        <v>1</v>
      </c>
      <c r="F57" s="30" t="s">
        <v>1334</v>
      </c>
      <c r="G57" s="30">
        <v>4552.38</v>
      </c>
      <c r="H57" s="30">
        <v>2276.19</v>
      </c>
      <c r="I57" s="1"/>
    </row>
    <row r="58" spans="1:9" ht="15.75" x14ac:dyDescent="0.25">
      <c r="A58" s="30">
        <v>40</v>
      </c>
      <c r="B58" s="26" t="s">
        <v>96</v>
      </c>
      <c r="C58" s="8">
        <v>2017</v>
      </c>
      <c r="D58" s="6">
        <v>1113</v>
      </c>
      <c r="E58" s="10">
        <v>2</v>
      </c>
      <c r="F58" s="10" t="s">
        <v>1334</v>
      </c>
      <c r="G58" s="17">
        <v>6115.38</v>
      </c>
      <c r="H58" s="17">
        <v>3057.69</v>
      </c>
      <c r="I58" s="1"/>
    </row>
    <row r="59" spans="1:9" ht="15.75" x14ac:dyDescent="0.25">
      <c r="A59" s="30">
        <v>41</v>
      </c>
      <c r="B59" s="26" t="s">
        <v>97</v>
      </c>
      <c r="C59" s="8">
        <v>2019</v>
      </c>
      <c r="D59" s="6">
        <v>1113</v>
      </c>
      <c r="E59" s="10">
        <v>1</v>
      </c>
      <c r="F59" s="10" t="s">
        <v>1334</v>
      </c>
      <c r="G59" s="18">
        <v>3150.53</v>
      </c>
      <c r="H59" s="18">
        <v>1575.26</v>
      </c>
      <c r="I59" s="1"/>
    </row>
    <row r="60" spans="1:9" ht="15.75" x14ac:dyDescent="0.25">
      <c r="A60" s="30">
        <v>42</v>
      </c>
      <c r="B60" s="26" t="s">
        <v>98</v>
      </c>
      <c r="C60" s="8">
        <v>2020</v>
      </c>
      <c r="D60" s="6">
        <v>1113</v>
      </c>
      <c r="E60" s="10">
        <v>1</v>
      </c>
      <c r="F60" s="10" t="s">
        <v>1334</v>
      </c>
      <c r="G60" s="18">
        <v>5993.45</v>
      </c>
      <c r="H60" s="18">
        <v>2996.72</v>
      </c>
      <c r="I60" s="1"/>
    </row>
    <row r="61" spans="1:9" ht="15.75" x14ac:dyDescent="0.25">
      <c r="A61" s="30">
        <v>43</v>
      </c>
      <c r="B61" s="26" t="s">
        <v>99</v>
      </c>
      <c r="C61" s="8">
        <v>2016</v>
      </c>
      <c r="D61" s="6">
        <v>1113</v>
      </c>
      <c r="E61" s="10">
        <v>1</v>
      </c>
      <c r="F61" s="10" t="s">
        <v>1334</v>
      </c>
      <c r="G61" s="18">
        <v>4118</v>
      </c>
      <c r="H61" s="18">
        <v>2059</v>
      </c>
      <c r="I61" s="1"/>
    </row>
    <row r="62" spans="1:9" ht="15.75" x14ac:dyDescent="0.25">
      <c r="A62" s="30">
        <v>44</v>
      </c>
      <c r="B62" s="26" t="s">
        <v>100</v>
      </c>
      <c r="C62" s="8">
        <v>2016</v>
      </c>
      <c r="D62" s="6">
        <v>1113</v>
      </c>
      <c r="E62" s="10">
        <v>1</v>
      </c>
      <c r="F62" s="10" t="s">
        <v>1334</v>
      </c>
      <c r="G62" s="18">
        <v>3608</v>
      </c>
      <c r="H62" s="18">
        <v>1804</v>
      </c>
      <c r="I62" s="1"/>
    </row>
    <row r="63" spans="1:9" ht="15.75" x14ac:dyDescent="0.25">
      <c r="A63" s="30">
        <v>45</v>
      </c>
      <c r="B63" s="26" t="s">
        <v>101</v>
      </c>
      <c r="C63" s="8">
        <v>2016</v>
      </c>
      <c r="D63" s="6">
        <v>1113</v>
      </c>
      <c r="E63" s="10">
        <v>1</v>
      </c>
      <c r="F63" s="10" t="s">
        <v>1334</v>
      </c>
      <c r="G63" s="18">
        <v>3731.29</v>
      </c>
      <c r="H63" s="18">
        <v>1865.65</v>
      </c>
      <c r="I63" s="1"/>
    </row>
    <row r="64" spans="1:9" ht="15.75" x14ac:dyDescent="0.25">
      <c r="A64" s="30">
        <v>46</v>
      </c>
      <c r="B64" s="26" t="s">
        <v>102</v>
      </c>
      <c r="C64" s="8">
        <v>2019</v>
      </c>
      <c r="D64" s="6">
        <v>1113</v>
      </c>
      <c r="E64" s="10">
        <v>1</v>
      </c>
      <c r="F64" s="10" t="s">
        <v>1334</v>
      </c>
      <c r="G64" s="18">
        <v>2568.63</v>
      </c>
      <c r="H64" s="18">
        <v>1284.32</v>
      </c>
      <c r="I64" s="1"/>
    </row>
    <row r="65" spans="1:9" ht="15" customHeight="1" x14ac:dyDescent="0.25">
      <c r="A65" s="30">
        <v>47</v>
      </c>
      <c r="B65" s="26" t="s">
        <v>103</v>
      </c>
      <c r="C65" s="8">
        <v>2016</v>
      </c>
      <c r="D65" s="34">
        <v>1113</v>
      </c>
      <c r="E65" s="10">
        <v>9</v>
      </c>
      <c r="F65" s="10" t="s">
        <v>1334</v>
      </c>
      <c r="G65" s="18">
        <v>18873</v>
      </c>
      <c r="H65" s="18">
        <v>9436.5</v>
      </c>
      <c r="I65" s="1"/>
    </row>
    <row r="66" spans="1:9" ht="15.75" x14ac:dyDescent="0.25">
      <c r="A66" s="30">
        <v>48</v>
      </c>
      <c r="B66" s="26" t="s">
        <v>104</v>
      </c>
      <c r="C66" s="8">
        <v>2016</v>
      </c>
      <c r="D66" s="34">
        <v>1113</v>
      </c>
      <c r="E66" s="10">
        <v>1</v>
      </c>
      <c r="F66" s="10" t="s">
        <v>1334</v>
      </c>
      <c r="G66" s="18">
        <v>795</v>
      </c>
      <c r="H66" s="18">
        <v>397</v>
      </c>
      <c r="I66" s="1"/>
    </row>
    <row r="67" spans="1:9" ht="15.75" x14ac:dyDescent="0.25">
      <c r="A67" s="30">
        <v>49</v>
      </c>
      <c r="B67" s="26" t="s">
        <v>105</v>
      </c>
      <c r="C67" s="8">
        <v>2017</v>
      </c>
      <c r="D67" s="6">
        <v>1113</v>
      </c>
      <c r="E67" s="10">
        <v>1</v>
      </c>
      <c r="F67" s="10" t="s">
        <v>1334</v>
      </c>
      <c r="G67" s="18">
        <v>3175.79</v>
      </c>
      <c r="H67" s="18">
        <v>1587</v>
      </c>
      <c r="I67" s="1"/>
    </row>
    <row r="68" spans="1:9" ht="15.75" x14ac:dyDescent="0.25">
      <c r="A68" s="30">
        <v>50</v>
      </c>
      <c r="B68" s="26" t="s">
        <v>106</v>
      </c>
      <c r="C68" s="8">
        <v>2017</v>
      </c>
      <c r="D68" s="6">
        <v>1113</v>
      </c>
      <c r="E68" s="10">
        <v>1</v>
      </c>
      <c r="F68" s="10" t="s">
        <v>1334</v>
      </c>
      <c r="G68" s="18">
        <v>1269.9100000000001</v>
      </c>
      <c r="H68" s="18">
        <v>634.95000000000005</v>
      </c>
      <c r="I68" s="1"/>
    </row>
    <row r="69" spans="1:9" ht="15.75" x14ac:dyDescent="0.25">
      <c r="A69" s="30">
        <v>51</v>
      </c>
      <c r="B69" s="26" t="s">
        <v>107</v>
      </c>
      <c r="C69" s="8">
        <v>2017</v>
      </c>
      <c r="D69" s="6">
        <v>1113</v>
      </c>
      <c r="E69" s="10">
        <v>1</v>
      </c>
      <c r="F69" s="10" t="s">
        <v>1334</v>
      </c>
      <c r="G69" s="18">
        <v>857.74</v>
      </c>
      <c r="H69" s="18">
        <v>428.87</v>
      </c>
      <c r="I69" s="1"/>
    </row>
    <row r="70" spans="1:9" ht="15.75" x14ac:dyDescent="0.25">
      <c r="A70" s="30">
        <v>52</v>
      </c>
      <c r="B70" s="26" t="s">
        <v>108</v>
      </c>
      <c r="C70" s="8">
        <v>2017</v>
      </c>
      <c r="D70" s="6">
        <v>1113</v>
      </c>
      <c r="E70" s="10">
        <v>9</v>
      </c>
      <c r="F70" s="10" t="s">
        <v>1334</v>
      </c>
      <c r="G70" s="18">
        <v>21208.41</v>
      </c>
      <c r="H70" s="18">
        <v>10604.21</v>
      </c>
      <c r="I70" s="1"/>
    </row>
    <row r="71" spans="1:9" ht="12.75" customHeight="1" x14ac:dyDescent="0.25">
      <c r="A71" s="30">
        <v>53</v>
      </c>
      <c r="B71" s="26" t="s">
        <v>109</v>
      </c>
      <c r="C71" s="8">
        <v>2017</v>
      </c>
      <c r="D71" s="6">
        <v>1113</v>
      </c>
      <c r="E71" s="10">
        <v>2</v>
      </c>
      <c r="F71" s="10" t="s">
        <v>1334</v>
      </c>
      <c r="G71" s="18">
        <v>5059.96</v>
      </c>
      <c r="H71" s="18">
        <v>2529.98</v>
      </c>
      <c r="I71" s="1"/>
    </row>
    <row r="72" spans="1:9" ht="13.5" customHeight="1" x14ac:dyDescent="0.25">
      <c r="A72" s="30">
        <v>54</v>
      </c>
      <c r="B72" s="26" t="s">
        <v>110</v>
      </c>
      <c r="C72" s="8">
        <v>2017</v>
      </c>
      <c r="D72" s="6">
        <v>1113</v>
      </c>
      <c r="E72" s="10">
        <v>1</v>
      </c>
      <c r="F72" s="10" t="s">
        <v>1334</v>
      </c>
      <c r="G72" s="18">
        <v>2559.48</v>
      </c>
      <c r="H72" s="18">
        <v>1279.74</v>
      </c>
      <c r="I72" s="1"/>
    </row>
    <row r="73" spans="1:9" ht="12" customHeight="1" x14ac:dyDescent="0.25">
      <c r="A73" s="30">
        <v>55</v>
      </c>
      <c r="B73" s="26" t="s">
        <v>111</v>
      </c>
      <c r="C73" s="8">
        <v>2017</v>
      </c>
      <c r="D73" s="6">
        <v>1113</v>
      </c>
      <c r="E73" s="10">
        <v>1</v>
      </c>
      <c r="F73" s="10" t="s">
        <v>1334</v>
      </c>
      <c r="G73" s="18">
        <v>2582.48</v>
      </c>
      <c r="H73" s="18">
        <v>1291.24</v>
      </c>
      <c r="I73" s="1"/>
    </row>
    <row r="74" spans="1:9" ht="15.75" x14ac:dyDescent="0.25">
      <c r="A74" s="30">
        <v>56</v>
      </c>
      <c r="B74" s="26" t="s">
        <v>112</v>
      </c>
      <c r="C74" s="8">
        <v>2018</v>
      </c>
      <c r="D74" s="6">
        <v>1113</v>
      </c>
      <c r="E74" s="10">
        <v>1</v>
      </c>
      <c r="F74" s="10" t="s">
        <v>1334</v>
      </c>
      <c r="G74" s="18">
        <v>2601.31</v>
      </c>
      <c r="H74" s="18">
        <v>1300.6500000000001</v>
      </c>
      <c r="I74" s="1"/>
    </row>
    <row r="75" spans="1:9" ht="15.75" x14ac:dyDescent="0.25">
      <c r="A75" s="30">
        <v>57</v>
      </c>
      <c r="B75" s="26" t="s">
        <v>113</v>
      </c>
      <c r="C75" s="8">
        <v>2017</v>
      </c>
      <c r="D75" s="6">
        <v>1113</v>
      </c>
      <c r="E75" s="10">
        <v>1</v>
      </c>
      <c r="F75" s="10" t="s">
        <v>1334</v>
      </c>
      <c r="G75" s="18">
        <v>2547.96</v>
      </c>
      <c r="H75" s="18">
        <v>1273.98</v>
      </c>
      <c r="I75" s="1"/>
    </row>
    <row r="76" spans="1:9" ht="15.75" x14ac:dyDescent="0.25">
      <c r="A76" s="30">
        <v>58</v>
      </c>
      <c r="B76" s="26" t="s">
        <v>114</v>
      </c>
      <c r="C76" s="8">
        <v>2017</v>
      </c>
      <c r="D76" s="6">
        <v>1113</v>
      </c>
      <c r="E76" s="10">
        <v>1</v>
      </c>
      <c r="F76" s="10" t="s">
        <v>1334</v>
      </c>
      <c r="G76" s="18">
        <v>1884.1</v>
      </c>
      <c r="H76" s="18">
        <v>942.05</v>
      </c>
      <c r="I76" s="1"/>
    </row>
    <row r="77" spans="1:9" ht="15.75" x14ac:dyDescent="0.25">
      <c r="A77" s="30">
        <v>59</v>
      </c>
      <c r="B77" s="26" t="s">
        <v>115</v>
      </c>
      <c r="C77" s="8">
        <v>2017</v>
      </c>
      <c r="D77" s="6">
        <v>1113</v>
      </c>
      <c r="E77" s="10">
        <v>1</v>
      </c>
      <c r="F77" s="10" t="s">
        <v>1334</v>
      </c>
      <c r="G77" s="18">
        <v>3057.69</v>
      </c>
      <c r="H77" s="18">
        <v>1528.85</v>
      </c>
      <c r="I77" s="1"/>
    </row>
    <row r="78" spans="1:9" ht="15.75" x14ac:dyDescent="0.25">
      <c r="A78" s="30">
        <v>60</v>
      </c>
      <c r="B78" s="26" t="s">
        <v>116</v>
      </c>
      <c r="C78" s="8">
        <v>2020</v>
      </c>
      <c r="D78" s="6">
        <v>1113</v>
      </c>
      <c r="E78" s="10">
        <v>1</v>
      </c>
      <c r="F78" s="10" t="s">
        <v>1334</v>
      </c>
      <c r="G78" s="18">
        <v>2012.72</v>
      </c>
      <c r="H78" s="18">
        <v>1006.36</v>
      </c>
      <c r="I78" s="1"/>
    </row>
    <row r="79" spans="1:9" ht="15.75" x14ac:dyDescent="0.25">
      <c r="A79" s="30">
        <v>61</v>
      </c>
      <c r="B79" s="26" t="s">
        <v>117</v>
      </c>
      <c r="C79" s="8">
        <v>2020</v>
      </c>
      <c r="D79" s="6">
        <v>1113</v>
      </c>
      <c r="E79" s="10">
        <v>1</v>
      </c>
      <c r="F79" s="10" t="s">
        <v>1334</v>
      </c>
      <c r="G79" s="18">
        <v>2011.11</v>
      </c>
      <c r="H79" s="18">
        <v>1005.55</v>
      </c>
      <c r="I79" s="1"/>
    </row>
    <row r="80" spans="1:9" ht="15.75" x14ac:dyDescent="0.25">
      <c r="A80" s="30">
        <v>62</v>
      </c>
      <c r="B80" s="26" t="s">
        <v>118</v>
      </c>
      <c r="C80" s="8">
        <v>2020</v>
      </c>
      <c r="D80" s="6">
        <v>1113</v>
      </c>
      <c r="E80" s="10">
        <v>1</v>
      </c>
      <c r="F80" s="10" t="s">
        <v>1334</v>
      </c>
      <c r="G80" s="18">
        <v>2300.8000000000002</v>
      </c>
      <c r="H80" s="18">
        <v>1150.4000000000001</v>
      </c>
      <c r="I80" s="1"/>
    </row>
    <row r="81" spans="1:9" ht="15.75" x14ac:dyDescent="0.25">
      <c r="A81" s="30">
        <v>63</v>
      </c>
      <c r="B81" s="26" t="s">
        <v>119</v>
      </c>
      <c r="C81" s="8">
        <v>2020</v>
      </c>
      <c r="D81" s="6">
        <v>1113</v>
      </c>
      <c r="E81" s="10">
        <v>1</v>
      </c>
      <c r="F81" s="10" t="s">
        <v>1334</v>
      </c>
      <c r="G81" s="18">
        <v>3171.57</v>
      </c>
      <c r="H81" s="18">
        <v>1585.78</v>
      </c>
      <c r="I81" s="1"/>
    </row>
    <row r="82" spans="1:9" ht="15.75" x14ac:dyDescent="0.25">
      <c r="A82" s="30">
        <v>64</v>
      </c>
      <c r="B82" s="26" t="s">
        <v>120</v>
      </c>
      <c r="C82" s="8">
        <v>2020</v>
      </c>
      <c r="D82" s="6">
        <v>1113</v>
      </c>
      <c r="E82" s="10">
        <v>1</v>
      </c>
      <c r="F82" s="10" t="s">
        <v>1334</v>
      </c>
      <c r="G82" s="18">
        <v>4204.43</v>
      </c>
      <c r="H82" s="18">
        <v>2102.2199999999998</v>
      </c>
      <c r="I82" s="1"/>
    </row>
    <row r="83" spans="1:9" ht="15.75" x14ac:dyDescent="0.25">
      <c r="A83" s="30">
        <v>65</v>
      </c>
      <c r="B83" s="26" t="s">
        <v>121</v>
      </c>
      <c r="C83" s="8">
        <v>2020</v>
      </c>
      <c r="D83" s="6">
        <v>1113</v>
      </c>
      <c r="E83" s="10">
        <v>1</v>
      </c>
      <c r="F83" s="10" t="s">
        <v>1334</v>
      </c>
      <c r="G83" s="18">
        <v>1806.69</v>
      </c>
      <c r="H83" s="18">
        <v>903.34</v>
      </c>
      <c r="I83" s="1"/>
    </row>
    <row r="84" spans="1:9" ht="15.75" x14ac:dyDescent="0.25">
      <c r="A84" s="30">
        <v>66</v>
      </c>
      <c r="B84" s="26" t="s">
        <v>122</v>
      </c>
      <c r="C84" s="8">
        <v>2020</v>
      </c>
      <c r="D84" s="6">
        <v>1113</v>
      </c>
      <c r="E84" s="10">
        <v>2</v>
      </c>
      <c r="F84" s="10" t="s">
        <v>1334</v>
      </c>
      <c r="G84" s="18">
        <v>6284.16</v>
      </c>
      <c r="H84" s="18">
        <v>3142.08</v>
      </c>
      <c r="I84" s="1"/>
    </row>
    <row r="85" spans="1:9" ht="15.75" x14ac:dyDescent="0.25">
      <c r="A85" s="30">
        <v>67</v>
      </c>
      <c r="B85" s="26" t="s">
        <v>123</v>
      </c>
      <c r="C85" s="8">
        <v>2020</v>
      </c>
      <c r="D85" s="6">
        <v>1113</v>
      </c>
      <c r="E85" s="10">
        <v>4</v>
      </c>
      <c r="F85" s="10" t="s">
        <v>1334</v>
      </c>
      <c r="G85" s="18">
        <v>897.56</v>
      </c>
      <c r="H85" s="18">
        <v>448.78</v>
      </c>
      <c r="I85" s="1"/>
    </row>
    <row r="86" spans="1:9" ht="15.75" x14ac:dyDescent="0.25">
      <c r="A86" s="30">
        <v>68</v>
      </c>
      <c r="B86" s="26" t="s">
        <v>124</v>
      </c>
      <c r="C86" s="8">
        <v>2020</v>
      </c>
      <c r="D86" s="6">
        <v>1113</v>
      </c>
      <c r="E86" s="10">
        <v>2</v>
      </c>
      <c r="F86" s="10" t="s">
        <v>1334</v>
      </c>
      <c r="G86" s="18">
        <v>697.46</v>
      </c>
      <c r="H86" s="18">
        <v>348.73</v>
      </c>
      <c r="I86" s="1"/>
    </row>
    <row r="87" spans="1:9" ht="15.75" x14ac:dyDescent="0.25">
      <c r="A87" s="30">
        <v>69</v>
      </c>
      <c r="B87" s="26" t="s">
        <v>125</v>
      </c>
      <c r="C87" s="8">
        <v>2019</v>
      </c>
      <c r="D87" s="6">
        <v>1113</v>
      </c>
      <c r="E87" s="10">
        <v>17</v>
      </c>
      <c r="F87" s="10" t="s">
        <v>1334</v>
      </c>
      <c r="G87" s="18">
        <v>11296.84</v>
      </c>
      <c r="H87" s="18">
        <v>5648.42</v>
      </c>
      <c r="I87" s="1"/>
    </row>
    <row r="88" spans="1:9" ht="15.75" x14ac:dyDescent="0.25">
      <c r="A88" s="30">
        <v>70</v>
      </c>
      <c r="B88" s="26" t="s">
        <v>126</v>
      </c>
      <c r="C88" s="8">
        <v>2016</v>
      </c>
      <c r="D88" s="6">
        <v>1113</v>
      </c>
      <c r="E88" s="10">
        <v>1</v>
      </c>
      <c r="F88" s="10" t="s">
        <v>1334</v>
      </c>
      <c r="G88" s="18">
        <v>4676</v>
      </c>
      <c r="H88" s="18">
        <v>2338</v>
      </c>
      <c r="I88" s="1"/>
    </row>
    <row r="89" spans="1:9" ht="15.75" x14ac:dyDescent="0.25">
      <c r="A89" s="30">
        <v>71</v>
      </c>
      <c r="B89" s="26" t="s">
        <v>127</v>
      </c>
      <c r="C89" s="8">
        <v>2016</v>
      </c>
      <c r="D89" s="6">
        <v>1113</v>
      </c>
      <c r="E89" s="10">
        <v>1</v>
      </c>
      <c r="F89" s="10" t="s">
        <v>1334</v>
      </c>
      <c r="G89" s="18">
        <v>2403.84</v>
      </c>
      <c r="H89" s="18">
        <v>1201.92</v>
      </c>
      <c r="I89" s="1"/>
    </row>
    <row r="90" spans="1:9" ht="15.75" x14ac:dyDescent="0.25">
      <c r="A90" s="30">
        <v>72</v>
      </c>
      <c r="B90" s="26" t="s">
        <v>128</v>
      </c>
      <c r="C90" s="8">
        <v>2017</v>
      </c>
      <c r="D90" s="6">
        <v>1113</v>
      </c>
      <c r="E90" s="10">
        <v>1</v>
      </c>
      <c r="F90" s="10" t="s">
        <v>1334</v>
      </c>
      <c r="G90" s="18">
        <v>2542.11</v>
      </c>
      <c r="H90" s="18">
        <v>1271.05</v>
      </c>
      <c r="I90" s="1"/>
    </row>
    <row r="91" spans="1:9" ht="15.75" x14ac:dyDescent="0.25">
      <c r="A91" s="30">
        <v>73</v>
      </c>
      <c r="B91" s="26" t="s">
        <v>129</v>
      </c>
      <c r="C91" s="8">
        <v>2016</v>
      </c>
      <c r="D91" s="6">
        <v>1113</v>
      </c>
      <c r="E91" s="10">
        <v>1</v>
      </c>
      <c r="F91" s="10" t="s">
        <v>1334</v>
      </c>
      <c r="G91" s="18">
        <v>2040</v>
      </c>
      <c r="H91" s="18">
        <v>1020</v>
      </c>
      <c r="I91" s="1"/>
    </row>
    <row r="92" spans="1:9" ht="15.75" x14ac:dyDescent="0.25">
      <c r="A92" s="30">
        <v>74</v>
      </c>
      <c r="B92" s="26" t="s">
        <v>130</v>
      </c>
      <c r="C92" s="8">
        <v>2016</v>
      </c>
      <c r="D92" s="6">
        <v>1113</v>
      </c>
      <c r="E92" s="10">
        <v>1</v>
      </c>
      <c r="F92" s="10" t="s">
        <v>1334</v>
      </c>
      <c r="G92" s="18">
        <v>1794</v>
      </c>
      <c r="H92" s="18">
        <v>897</v>
      </c>
      <c r="I92" s="1"/>
    </row>
    <row r="93" spans="1:9" ht="15.75" x14ac:dyDescent="0.25">
      <c r="A93" s="30">
        <v>75</v>
      </c>
      <c r="B93" s="26" t="s">
        <v>131</v>
      </c>
      <c r="C93" s="8">
        <v>2017</v>
      </c>
      <c r="D93" s="6">
        <v>1113</v>
      </c>
      <c r="E93" s="10">
        <v>1</v>
      </c>
      <c r="F93" s="10" t="s">
        <v>1334</v>
      </c>
      <c r="G93" s="18">
        <v>909.55</v>
      </c>
      <c r="H93" s="18">
        <v>454.78</v>
      </c>
      <c r="I93" s="1"/>
    </row>
    <row r="94" spans="1:9" ht="15.75" x14ac:dyDescent="0.25">
      <c r="A94" s="30">
        <v>76</v>
      </c>
      <c r="B94" s="26" t="s">
        <v>132</v>
      </c>
      <c r="C94" s="8">
        <v>2017</v>
      </c>
      <c r="D94" s="6">
        <v>1113</v>
      </c>
      <c r="E94" s="10">
        <v>1</v>
      </c>
      <c r="F94" s="10" t="s">
        <v>1334</v>
      </c>
      <c r="G94" s="18">
        <v>755.39</v>
      </c>
      <c r="H94" s="18">
        <v>377.69</v>
      </c>
      <c r="I94" s="1"/>
    </row>
    <row r="95" spans="1:9" ht="15.75" x14ac:dyDescent="0.25">
      <c r="A95" s="30">
        <v>77</v>
      </c>
      <c r="B95" s="26" t="s">
        <v>133</v>
      </c>
      <c r="C95" s="8">
        <v>2017</v>
      </c>
      <c r="D95" s="6">
        <v>1113</v>
      </c>
      <c r="E95" s="10">
        <v>1</v>
      </c>
      <c r="F95" s="10" t="s">
        <v>1334</v>
      </c>
      <c r="G95" s="18">
        <v>821.23</v>
      </c>
      <c r="H95" s="18">
        <v>410.61</v>
      </c>
      <c r="I95" s="1"/>
    </row>
    <row r="96" spans="1:9" ht="15.75" x14ac:dyDescent="0.25">
      <c r="A96" s="30">
        <v>78</v>
      </c>
      <c r="B96" s="26" t="s">
        <v>134</v>
      </c>
      <c r="C96" s="8">
        <v>2017</v>
      </c>
      <c r="D96" s="6">
        <v>1113</v>
      </c>
      <c r="E96" s="10">
        <v>1</v>
      </c>
      <c r="F96" s="10" t="s">
        <v>1334</v>
      </c>
      <c r="G96" s="18">
        <v>752.47</v>
      </c>
      <c r="H96" s="18">
        <v>376.23</v>
      </c>
      <c r="I96" s="1"/>
    </row>
    <row r="97" spans="1:9" ht="15.75" x14ac:dyDescent="0.25">
      <c r="A97" s="30">
        <v>79</v>
      </c>
      <c r="B97" s="26" t="s">
        <v>135</v>
      </c>
      <c r="C97" s="8">
        <v>2017</v>
      </c>
      <c r="D97" s="6">
        <v>1113</v>
      </c>
      <c r="E97" s="10">
        <v>1</v>
      </c>
      <c r="F97" s="10" t="s">
        <v>1334</v>
      </c>
      <c r="G97" s="18">
        <v>731.79</v>
      </c>
      <c r="H97" s="18">
        <v>365.89</v>
      </c>
      <c r="I97" s="1"/>
    </row>
    <row r="98" spans="1:9" ht="15.75" x14ac:dyDescent="0.25">
      <c r="A98" s="30">
        <v>80</v>
      </c>
      <c r="B98" s="26" t="s">
        <v>136</v>
      </c>
      <c r="C98" s="8">
        <v>2017</v>
      </c>
      <c r="D98" s="6">
        <v>1113</v>
      </c>
      <c r="E98" s="10">
        <v>1</v>
      </c>
      <c r="F98" s="10" t="s">
        <v>1334</v>
      </c>
      <c r="G98" s="18">
        <v>681.84</v>
      </c>
      <c r="H98" s="18">
        <v>340.92</v>
      </c>
      <c r="I98" s="1"/>
    </row>
    <row r="99" spans="1:9" ht="15.75" x14ac:dyDescent="0.25">
      <c r="A99" s="30">
        <v>81</v>
      </c>
      <c r="B99" s="26" t="s">
        <v>137</v>
      </c>
      <c r="C99" s="8">
        <v>2018</v>
      </c>
      <c r="D99" s="6">
        <v>1113</v>
      </c>
      <c r="E99" s="10">
        <v>1</v>
      </c>
      <c r="F99" s="10" t="s">
        <v>1334</v>
      </c>
      <c r="G99" s="18">
        <v>649.80999999999995</v>
      </c>
      <c r="H99" s="18">
        <v>324.89999999999998</v>
      </c>
      <c r="I99" s="1"/>
    </row>
    <row r="100" spans="1:9" ht="15.75" x14ac:dyDescent="0.25">
      <c r="A100" s="30">
        <v>82</v>
      </c>
      <c r="B100" s="26" t="s">
        <v>138</v>
      </c>
      <c r="C100" s="8">
        <v>2018</v>
      </c>
      <c r="D100" s="6">
        <v>1113</v>
      </c>
      <c r="E100" s="10">
        <v>1</v>
      </c>
      <c r="F100" s="10" t="s">
        <v>1334</v>
      </c>
      <c r="G100" s="18">
        <v>1304.56</v>
      </c>
      <c r="H100" s="18">
        <v>652.28</v>
      </c>
      <c r="I100" s="1"/>
    </row>
    <row r="101" spans="1:9" ht="15.75" x14ac:dyDescent="0.25">
      <c r="A101" s="30">
        <v>83</v>
      </c>
      <c r="B101" s="26" t="s">
        <v>139</v>
      </c>
      <c r="C101" s="8">
        <v>2019</v>
      </c>
      <c r="D101" s="6">
        <v>1113</v>
      </c>
      <c r="E101" s="10">
        <v>1</v>
      </c>
      <c r="F101" s="10" t="s">
        <v>1334</v>
      </c>
      <c r="G101" s="18">
        <v>1398</v>
      </c>
      <c r="H101" s="18">
        <v>699</v>
      </c>
      <c r="I101" s="1"/>
    </row>
    <row r="102" spans="1:9" ht="15.75" x14ac:dyDescent="0.25">
      <c r="A102" s="30">
        <v>84</v>
      </c>
      <c r="B102" s="26" t="s">
        <v>140</v>
      </c>
      <c r="C102" s="8">
        <v>2019</v>
      </c>
      <c r="D102" s="6">
        <v>1113</v>
      </c>
      <c r="E102" s="10">
        <v>1</v>
      </c>
      <c r="F102" s="10" t="s">
        <v>1334</v>
      </c>
      <c r="G102" s="18">
        <v>5279</v>
      </c>
      <c r="H102" s="18">
        <v>2639.5</v>
      </c>
      <c r="I102" s="1"/>
    </row>
    <row r="103" spans="1:9" ht="15.75" x14ac:dyDescent="0.25">
      <c r="A103" s="30">
        <v>85</v>
      </c>
      <c r="B103" s="26" t="s">
        <v>141</v>
      </c>
      <c r="C103" s="8">
        <v>2016</v>
      </c>
      <c r="D103" s="6">
        <v>1113</v>
      </c>
      <c r="E103" s="10">
        <v>1</v>
      </c>
      <c r="F103" s="10" t="s">
        <v>1334</v>
      </c>
      <c r="G103" s="18">
        <v>4416</v>
      </c>
      <c r="H103" s="18">
        <v>2208</v>
      </c>
      <c r="I103" s="1"/>
    </row>
    <row r="104" spans="1:9" ht="15.75" x14ac:dyDescent="0.25">
      <c r="A104" s="30">
        <v>86</v>
      </c>
      <c r="B104" s="26" t="s">
        <v>142</v>
      </c>
      <c r="C104" s="8">
        <v>2016</v>
      </c>
      <c r="D104" s="6">
        <v>1113</v>
      </c>
      <c r="E104" s="10">
        <v>1</v>
      </c>
      <c r="F104" s="10" t="s">
        <v>1334</v>
      </c>
      <c r="G104" s="18">
        <v>1099</v>
      </c>
      <c r="H104" s="18">
        <v>549.5</v>
      </c>
      <c r="I104" s="1"/>
    </row>
    <row r="105" spans="1:9" ht="15.75" x14ac:dyDescent="0.25">
      <c r="A105" s="30">
        <v>87</v>
      </c>
      <c r="B105" s="26" t="s">
        <v>143</v>
      </c>
      <c r="C105" s="8">
        <v>2016</v>
      </c>
      <c r="D105" s="6">
        <v>1113</v>
      </c>
      <c r="E105" s="10">
        <v>1</v>
      </c>
      <c r="F105" s="10" t="s">
        <v>1334</v>
      </c>
      <c r="G105" s="18">
        <v>3050</v>
      </c>
      <c r="H105" s="18">
        <v>1525</v>
      </c>
      <c r="I105" s="1"/>
    </row>
    <row r="106" spans="1:9" ht="15.75" x14ac:dyDescent="0.25">
      <c r="A106" s="30">
        <v>88</v>
      </c>
      <c r="B106" s="26" t="s">
        <v>144</v>
      </c>
      <c r="C106" s="8">
        <v>2020</v>
      </c>
      <c r="D106" s="6">
        <v>1113</v>
      </c>
      <c r="E106" s="10">
        <v>1</v>
      </c>
      <c r="F106" s="10" t="s">
        <v>1334</v>
      </c>
      <c r="G106" s="18">
        <v>5350</v>
      </c>
      <c r="H106" s="18">
        <v>2996.72</v>
      </c>
      <c r="I106" s="1"/>
    </row>
    <row r="107" spans="1:9" ht="25.5" x14ac:dyDescent="0.25">
      <c r="A107" s="30">
        <v>89</v>
      </c>
      <c r="B107" s="26" t="s">
        <v>145</v>
      </c>
      <c r="C107" s="8">
        <v>2016</v>
      </c>
      <c r="D107" s="6">
        <v>1113</v>
      </c>
      <c r="E107" s="10">
        <v>1</v>
      </c>
      <c r="F107" s="10" t="s">
        <v>1334</v>
      </c>
      <c r="G107" s="18">
        <v>4118.58</v>
      </c>
      <c r="H107" s="18">
        <v>2059.29</v>
      </c>
      <c r="I107" s="1"/>
    </row>
    <row r="108" spans="1:9" ht="25.5" x14ac:dyDescent="0.25">
      <c r="A108" s="30">
        <v>90</v>
      </c>
      <c r="B108" s="26" t="s">
        <v>145</v>
      </c>
      <c r="C108" s="8">
        <v>2016</v>
      </c>
      <c r="D108" s="6">
        <v>1113</v>
      </c>
      <c r="E108" s="10">
        <v>1</v>
      </c>
      <c r="F108" s="10" t="s">
        <v>1334</v>
      </c>
      <c r="G108" s="18">
        <v>4118</v>
      </c>
      <c r="H108" s="18">
        <v>2059</v>
      </c>
      <c r="I108" s="1"/>
    </row>
    <row r="109" spans="1:9" ht="25.5" x14ac:dyDescent="0.25">
      <c r="A109" s="30">
        <v>91</v>
      </c>
      <c r="B109" s="26" t="s">
        <v>146</v>
      </c>
      <c r="C109" s="8">
        <v>2016</v>
      </c>
      <c r="D109" s="6">
        <v>1113</v>
      </c>
      <c r="E109" s="10">
        <v>3</v>
      </c>
      <c r="F109" s="10" t="s">
        <v>1334</v>
      </c>
      <c r="G109" s="18">
        <v>4154.01</v>
      </c>
      <c r="H109" s="18">
        <v>2077</v>
      </c>
      <c r="I109" s="1"/>
    </row>
    <row r="110" spans="1:9" ht="25.5" x14ac:dyDescent="0.25">
      <c r="A110" s="30">
        <v>92</v>
      </c>
      <c r="B110" s="26" t="s">
        <v>147</v>
      </c>
      <c r="C110" s="8">
        <v>2016</v>
      </c>
      <c r="D110" s="6">
        <v>1113</v>
      </c>
      <c r="E110" s="10">
        <v>1</v>
      </c>
      <c r="F110" s="10" t="s">
        <v>1334</v>
      </c>
      <c r="G110" s="18">
        <v>4910.8599999999997</v>
      </c>
      <c r="H110" s="18">
        <v>2455.4299999999998</v>
      </c>
      <c r="I110" s="1"/>
    </row>
    <row r="111" spans="1:9" ht="25.5" x14ac:dyDescent="0.25">
      <c r="A111" s="30">
        <v>93</v>
      </c>
      <c r="B111" s="26" t="s">
        <v>148</v>
      </c>
      <c r="C111" s="8">
        <v>2019</v>
      </c>
      <c r="D111" s="6">
        <v>1113</v>
      </c>
      <c r="E111" s="10">
        <v>1</v>
      </c>
      <c r="F111" s="10" t="s">
        <v>1334</v>
      </c>
      <c r="G111" s="18">
        <v>5971.76</v>
      </c>
      <c r="H111" s="18">
        <v>2985.88</v>
      </c>
      <c r="I111" s="1"/>
    </row>
    <row r="112" spans="1:9" ht="25.5" x14ac:dyDescent="0.25">
      <c r="A112" s="30">
        <v>94</v>
      </c>
      <c r="B112" s="26" t="s">
        <v>149</v>
      </c>
      <c r="C112" s="8">
        <v>2016</v>
      </c>
      <c r="D112" s="6">
        <v>1113</v>
      </c>
      <c r="E112" s="10">
        <v>2</v>
      </c>
      <c r="F112" s="10" t="s">
        <v>1334</v>
      </c>
      <c r="G112" s="18">
        <v>4080</v>
      </c>
      <c r="H112" s="18">
        <v>2040</v>
      </c>
      <c r="I112" s="1"/>
    </row>
    <row r="113" spans="1:9" ht="25.5" x14ac:dyDescent="0.25">
      <c r="A113" s="30">
        <v>95</v>
      </c>
      <c r="B113" s="26" t="s">
        <v>150</v>
      </c>
      <c r="C113" s="8">
        <v>2019</v>
      </c>
      <c r="D113" s="6">
        <v>1113</v>
      </c>
      <c r="E113" s="10">
        <v>1</v>
      </c>
      <c r="F113" s="10" t="s">
        <v>1334</v>
      </c>
      <c r="G113" s="18">
        <v>3150.53</v>
      </c>
      <c r="H113" s="18">
        <v>1575.26</v>
      </c>
      <c r="I113" s="1"/>
    </row>
    <row r="114" spans="1:9" ht="25.5" x14ac:dyDescent="0.25">
      <c r="A114" s="30">
        <v>96</v>
      </c>
      <c r="B114" s="26" t="s">
        <v>151</v>
      </c>
      <c r="C114" s="8">
        <v>2019</v>
      </c>
      <c r="D114" s="6">
        <v>1113</v>
      </c>
      <c r="E114" s="10">
        <v>1</v>
      </c>
      <c r="F114" s="10" t="s">
        <v>1334</v>
      </c>
      <c r="G114" s="18">
        <v>2568.63</v>
      </c>
      <c r="H114" s="18">
        <v>1284.31</v>
      </c>
      <c r="I114" s="1"/>
    </row>
    <row r="115" spans="1:9" ht="25.5" x14ac:dyDescent="0.25">
      <c r="A115" s="30">
        <v>97</v>
      </c>
      <c r="B115" s="26" t="s">
        <v>152</v>
      </c>
      <c r="C115" s="8">
        <v>2016</v>
      </c>
      <c r="D115" s="6">
        <v>1113</v>
      </c>
      <c r="E115" s="10">
        <v>1</v>
      </c>
      <c r="F115" s="10" t="s">
        <v>1334</v>
      </c>
      <c r="G115" s="18">
        <v>1794</v>
      </c>
      <c r="H115" s="18">
        <v>897</v>
      </c>
      <c r="I115" s="1"/>
    </row>
    <row r="116" spans="1:9" ht="25.5" x14ac:dyDescent="0.25">
      <c r="A116" s="30">
        <v>98</v>
      </c>
      <c r="B116" s="26" t="s">
        <v>153</v>
      </c>
      <c r="C116" s="8">
        <v>2016</v>
      </c>
      <c r="D116" s="6">
        <v>1113</v>
      </c>
      <c r="E116" s="10">
        <v>1</v>
      </c>
      <c r="F116" s="10" t="s">
        <v>1334</v>
      </c>
      <c r="G116" s="18">
        <v>2040</v>
      </c>
      <c r="H116" s="18">
        <v>1020</v>
      </c>
      <c r="I116" s="1"/>
    </row>
    <row r="117" spans="1:9" ht="25.5" x14ac:dyDescent="0.25">
      <c r="A117" s="30">
        <v>99</v>
      </c>
      <c r="B117" s="26" t="s">
        <v>154</v>
      </c>
      <c r="C117" s="8">
        <v>2016</v>
      </c>
      <c r="D117" s="6">
        <v>1113</v>
      </c>
      <c r="E117" s="10">
        <v>1</v>
      </c>
      <c r="F117" s="10" t="s">
        <v>1334</v>
      </c>
      <c r="G117" s="18">
        <v>2040</v>
      </c>
      <c r="H117" s="18">
        <v>1020</v>
      </c>
      <c r="I117" s="1"/>
    </row>
    <row r="118" spans="1:9" ht="15.75" x14ac:dyDescent="0.25">
      <c r="A118" s="30"/>
      <c r="B118" s="12" t="s">
        <v>1338</v>
      </c>
      <c r="C118" s="8"/>
      <c r="D118" s="6"/>
      <c r="E118" s="10"/>
      <c r="F118" s="10"/>
      <c r="G118" s="20">
        <f>SUM(G50:G117)</f>
        <v>241126.09</v>
      </c>
      <c r="H118" s="20">
        <f>SUM(H50:H117)</f>
        <v>120883.31999999996</v>
      </c>
      <c r="I118" s="1"/>
    </row>
    <row r="119" spans="1:9" ht="15.75" x14ac:dyDescent="0.25">
      <c r="A119" s="30"/>
      <c r="B119" s="16" t="s">
        <v>166</v>
      </c>
      <c r="C119" s="8"/>
      <c r="D119" s="6"/>
      <c r="E119" s="10"/>
      <c r="F119" s="10"/>
      <c r="G119" s="18"/>
      <c r="H119" s="18"/>
      <c r="I119" s="1"/>
    </row>
    <row r="120" spans="1:9" ht="15.75" x14ac:dyDescent="0.25">
      <c r="A120" s="30">
        <v>100</v>
      </c>
      <c r="B120" s="26" t="s">
        <v>155</v>
      </c>
      <c r="C120" s="8">
        <v>2016</v>
      </c>
      <c r="D120" s="34" t="s">
        <v>156</v>
      </c>
      <c r="E120" s="10">
        <v>1</v>
      </c>
      <c r="F120" s="10" t="s">
        <v>1334</v>
      </c>
      <c r="G120" s="18">
        <v>1301.1199999999999</v>
      </c>
      <c r="H120" s="18"/>
      <c r="I120" s="1"/>
    </row>
    <row r="121" spans="1:9" ht="15.75" x14ac:dyDescent="0.25">
      <c r="A121" s="30">
        <v>101</v>
      </c>
      <c r="B121" s="26" t="s">
        <v>157</v>
      </c>
      <c r="C121" s="8">
        <v>2016</v>
      </c>
      <c r="D121" s="34" t="s">
        <v>156</v>
      </c>
      <c r="E121" s="10">
        <v>1</v>
      </c>
      <c r="F121" s="10" t="s">
        <v>1334</v>
      </c>
      <c r="G121" s="18">
        <v>1317.69</v>
      </c>
      <c r="H121" s="18"/>
      <c r="I121" s="1"/>
    </row>
    <row r="122" spans="1:9" ht="15.75" x14ac:dyDescent="0.25">
      <c r="A122" s="30">
        <v>102</v>
      </c>
      <c r="B122" s="26" t="s">
        <v>158</v>
      </c>
      <c r="C122" s="8">
        <v>2019</v>
      </c>
      <c r="D122" s="34" t="s">
        <v>156</v>
      </c>
      <c r="E122" s="10">
        <v>1</v>
      </c>
      <c r="F122" s="10" t="s">
        <v>1334</v>
      </c>
      <c r="G122" s="18">
        <v>500</v>
      </c>
      <c r="H122" s="18"/>
      <c r="I122" s="1"/>
    </row>
    <row r="123" spans="1:9" ht="15.75" x14ac:dyDescent="0.25">
      <c r="A123" s="30">
        <v>103</v>
      </c>
      <c r="B123" s="26" t="s">
        <v>158</v>
      </c>
      <c r="C123" s="8">
        <v>2019</v>
      </c>
      <c r="D123" s="34" t="s">
        <v>156</v>
      </c>
      <c r="E123" s="10">
        <v>1</v>
      </c>
      <c r="F123" s="10" t="s">
        <v>1334</v>
      </c>
      <c r="G123" s="18">
        <v>750</v>
      </c>
      <c r="H123" s="18"/>
      <c r="I123" s="1"/>
    </row>
    <row r="124" spans="1:9" ht="15.75" x14ac:dyDescent="0.25">
      <c r="A124" s="30">
        <v>104</v>
      </c>
      <c r="B124" s="26" t="s">
        <v>159</v>
      </c>
      <c r="C124" s="8">
        <v>2016</v>
      </c>
      <c r="D124" s="34" t="s">
        <v>156</v>
      </c>
      <c r="E124" s="10">
        <v>1</v>
      </c>
      <c r="F124" s="10" t="s">
        <v>1334</v>
      </c>
      <c r="G124" s="18">
        <v>887.5</v>
      </c>
      <c r="H124" s="18"/>
      <c r="I124" s="1"/>
    </row>
    <row r="125" spans="1:9" ht="25.5" x14ac:dyDescent="0.25">
      <c r="A125" s="30">
        <v>105</v>
      </c>
      <c r="B125" s="26" t="s">
        <v>160</v>
      </c>
      <c r="C125" s="8">
        <v>2016</v>
      </c>
      <c r="D125" s="34" t="s">
        <v>156</v>
      </c>
      <c r="E125" s="10">
        <v>1</v>
      </c>
      <c r="F125" s="10" t="s">
        <v>1334</v>
      </c>
      <c r="G125" s="18">
        <v>654.16999999999996</v>
      </c>
      <c r="H125" s="18"/>
      <c r="I125" s="1"/>
    </row>
    <row r="126" spans="1:9" ht="18" customHeight="1" x14ac:dyDescent="0.25">
      <c r="A126" s="30"/>
      <c r="B126" s="60" t="s">
        <v>1346</v>
      </c>
      <c r="C126" s="8"/>
      <c r="D126" s="34"/>
      <c r="E126" s="10"/>
      <c r="F126" s="10"/>
      <c r="G126" s="20">
        <f>SUM(G120:G125)</f>
        <v>5410.48</v>
      </c>
      <c r="H126" s="20">
        <f>SUM(H120:H121)</f>
        <v>0</v>
      </c>
      <c r="I126" s="1"/>
    </row>
    <row r="127" spans="1:9" ht="18" customHeight="1" x14ac:dyDescent="0.25">
      <c r="A127" s="30"/>
      <c r="B127" s="66" t="s">
        <v>1</v>
      </c>
      <c r="C127" s="8"/>
      <c r="D127" s="34"/>
      <c r="E127" s="10"/>
      <c r="F127" s="10"/>
      <c r="G127" s="20"/>
      <c r="H127" s="20"/>
      <c r="I127" s="1"/>
    </row>
    <row r="128" spans="1:9" ht="62.25" customHeight="1" x14ac:dyDescent="0.25">
      <c r="A128" s="30">
        <v>106</v>
      </c>
      <c r="B128" s="26" t="s">
        <v>161</v>
      </c>
      <c r="C128" s="8"/>
      <c r="D128" s="34">
        <v>1216</v>
      </c>
      <c r="E128" s="10">
        <v>4</v>
      </c>
      <c r="F128" s="10" t="s">
        <v>1390</v>
      </c>
      <c r="G128" s="20">
        <v>4848.6899999999996</v>
      </c>
      <c r="H128" s="20"/>
      <c r="I128" s="1"/>
    </row>
    <row r="129" spans="1:9" ht="17.25" customHeight="1" x14ac:dyDescent="0.25">
      <c r="A129" s="30"/>
      <c r="B129" s="60" t="s">
        <v>162</v>
      </c>
      <c r="C129" s="8"/>
      <c r="D129" s="34"/>
      <c r="E129" s="10"/>
      <c r="F129" s="10"/>
      <c r="G129" s="20">
        <v>4848.6899999999996</v>
      </c>
      <c r="H129" s="20"/>
      <c r="I129" s="1"/>
    </row>
    <row r="130" spans="1:9" ht="15.75" x14ac:dyDescent="0.25">
      <c r="A130" s="30"/>
      <c r="B130" s="62" t="s">
        <v>7</v>
      </c>
      <c r="C130" s="39"/>
      <c r="D130" s="36"/>
      <c r="E130" s="36"/>
      <c r="F130" s="10"/>
      <c r="G130" s="61">
        <f>SUM(G27+G47+G118+G126+G129)</f>
        <v>686510.86999999988</v>
      </c>
      <c r="H130" s="148">
        <f>SUM(H27+H47+H118+H126)</f>
        <v>303260.31999999995</v>
      </c>
      <c r="I130" s="1"/>
    </row>
    <row r="131" spans="1:9" ht="15.75" hidden="1" x14ac:dyDescent="0.25">
      <c r="A131" s="30"/>
      <c r="B131" s="12"/>
      <c r="C131" s="8"/>
      <c r="D131" s="14"/>
      <c r="E131" s="10"/>
      <c r="F131" s="8"/>
      <c r="G131" s="19"/>
      <c r="H131" s="19"/>
      <c r="I131" s="1"/>
    </row>
    <row r="132" spans="1:9" ht="15.75" hidden="1" x14ac:dyDescent="0.25">
      <c r="A132" s="30"/>
      <c r="B132" s="12"/>
      <c r="C132" s="8"/>
      <c r="D132" s="14"/>
      <c r="E132" s="10"/>
      <c r="F132" s="8"/>
      <c r="G132" s="19"/>
      <c r="H132" s="19"/>
      <c r="I132" s="1"/>
    </row>
    <row r="133" spans="1:9" ht="15.75" hidden="1" x14ac:dyDescent="0.25">
      <c r="A133" s="31"/>
      <c r="B133" s="16"/>
      <c r="C133" s="4"/>
      <c r="D133" s="28"/>
      <c r="E133" s="4"/>
      <c r="F133" s="4"/>
      <c r="G133" s="33"/>
      <c r="H133" s="33"/>
      <c r="I133" s="1"/>
    </row>
    <row r="134" spans="1:9" ht="15.75" hidden="1" x14ac:dyDescent="0.25">
      <c r="A134" s="36"/>
      <c r="B134" s="35"/>
      <c r="C134" s="3"/>
      <c r="D134" s="36"/>
      <c r="E134" s="36"/>
      <c r="F134" s="10"/>
      <c r="G134" s="38"/>
      <c r="H134" s="3"/>
      <c r="I134" s="1"/>
    </row>
    <row r="135" spans="1:9" hidden="1" x14ac:dyDescent="0.25">
      <c r="A135" s="36"/>
      <c r="B135" s="35"/>
      <c r="C135" s="39"/>
      <c r="D135" s="36"/>
      <c r="E135" s="36"/>
      <c r="F135" s="10"/>
      <c r="G135" s="38"/>
      <c r="H135" s="39"/>
    </row>
    <row r="136" spans="1:9" hidden="1" x14ac:dyDescent="0.25">
      <c r="A136" s="36"/>
      <c r="B136" s="35"/>
      <c r="C136" s="39"/>
      <c r="D136" s="36"/>
      <c r="E136" s="36"/>
      <c r="F136" s="10"/>
      <c r="G136" s="38"/>
      <c r="H136" s="39"/>
    </row>
    <row r="137" spans="1:9" hidden="1" x14ac:dyDescent="0.25">
      <c r="A137" s="36"/>
      <c r="B137" s="35"/>
      <c r="C137" s="39"/>
      <c r="D137" s="36"/>
      <c r="E137" s="36"/>
      <c r="F137" s="10"/>
      <c r="G137" s="38"/>
      <c r="H137" s="39"/>
    </row>
    <row r="138" spans="1:9" hidden="1" x14ac:dyDescent="0.25">
      <c r="A138" s="36"/>
      <c r="B138" s="35"/>
      <c r="C138" s="39"/>
      <c r="D138" s="36"/>
      <c r="E138" s="36"/>
      <c r="F138" s="10"/>
      <c r="G138" s="38"/>
      <c r="H138" s="39"/>
    </row>
    <row r="139" spans="1:9" hidden="1" x14ac:dyDescent="0.25">
      <c r="A139" s="36"/>
      <c r="B139" s="35"/>
      <c r="C139" s="39"/>
      <c r="D139" s="36"/>
      <c r="E139" s="36"/>
      <c r="F139" s="10"/>
      <c r="G139" s="38"/>
      <c r="H139" s="39"/>
    </row>
    <row r="140" spans="1:9" hidden="1" x14ac:dyDescent="0.25">
      <c r="A140" s="36"/>
      <c r="B140" s="62"/>
      <c r="C140" s="39"/>
      <c r="D140" s="36"/>
      <c r="E140" s="36"/>
      <c r="F140" s="10"/>
      <c r="G140" s="61"/>
      <c r="H140" s="63"/>
    </row>
    <row r="141" spans="1:9" hidden="1" x14ac:dyDescent="0.25">
      <c r="A141" s="36">
        <f t="shared" ref="A141:A199" si="0">A140+1</f>
        <v>1</v>
      </c>
      <c r="B141" s="35"/>
      <c r="C141" s="39"/>
      <c r="D141" s="36"/>
      <c r="E141" s="36"/>
      <c r="F141" s="10"/>
      <c r="G141" s="38"/>
      <c r="H141" s="39"/>
    </row>
    <row r="142" spans="1:9" hidden="1" x14ac:dyDescent="0.25">
      <c r="A142" s="36">
        <f t="shared" si="0"/>
        <v>2</v>
      </c>
      <c r="B142" s="35"/>
      <c r="C142" s="39"/>
      <c r="D142" s="36"/>
      <c r="E142" s="36"/>
      <c r="F142" s="10"/>
      <c r="G142" s="38"/>
      <c r="H142" s="39"/>
    </row>
    <row r="143" spans="1:9" hidden="1" x14ac:dyDescent="0.25">
      <c r="A143" s="36">
        <f t="shared" si="0"/>
        <v>3</v>
      </c>
      <c r="B143" s="35"/>
      <c r="C143" s="39"/>
      <c r="D143" s="36"/>
      <c r="E143" s="36"/>
      <c r="F143" s="10"/>
      <c r="G143" s="38"/>
      <c r="H143" s="39"/>
    </row>
    <row r="144" spans="1:9" hidden="1" x14ac:dyDescent="0.25">
      <c r="A144" s="36">
        <f t="shared" si="0"/>
        <v>4</v>
      </c>
      <c r="B144" s="35"/>
      <c r="C144" s="39"/>
      <c r="D144" s="36"/>
      <c r="E144" s="36"/>
      <c r="F144" s="10"/>
      <c r="G144" s="38"/>
      <c r="H144" s="39"/>
    </row>
    <row r="145" spans="1:8" hidden="1" x14ac:dyDescent="0.25">
      <c r="A145" s="36">
        <f t="shared" si="0"/>
        <v>5</v>
      </c>
      <c r="B145" s="35"/>
      <c r="C145" s="39"/>
      <c r="D145" s="36"/>
      <c r="E145" s="36"/>
      <c r="F145" s="10"/>
      <c r="G145" s="38"/>
      <c r="H145" s="39"/>
    </row>
    <row r="146" spans="1:8" hidden="1" x14ac:dyDescent="0.25">
      <c r="A146" s="36">
        <f t="shared" si="0"/>
        <v>6</v>
      </c>
      <c r="B146" s="35"/>
      <c r="C146" s="39"/>
      <c r="D146" s="36"/>
      <c r="E146" s="36"/>
      <c r="F146" s="10"/>
      <c r="G146" s="38"/>
      <c r="H146" s="39"/>
    </row>
    <row r="147" spans="1:8" hidden="1" x14ac:dyDescent="0.25">
      <c r="A147" s="36">
        <f t="shared" si="0"/>
        <v>7</v>
      </c>
      <c r="B147" s="35"/>
      <c r="C147" s="39"/>
      <c r="D147" s="36"/>
      <c r="E147" s="36"/>
      <c r="F147" s="10"/>
      <c r="G147" s="38"/>
      <c r="H147" s="39"/>
    </row>
    <row r="148" spans="1:8" hidden="1" x14ac:dyDescent="0.25">
      <c r="A148" s="36">
        <f t="shared" si="0"/>
        <v>8</v>
      </c>
      <c r="B148" s="35"/>
      <c r="C148" s="39"/>
      <c r="D148" s="36"/>
      <c r="E148" s="36"/>
      <c r="F148" s="10"/>
      <c r="G148" s="38"/>
      <c r="H148" s="39"/>
    </row>
    <row r="149" spans="1:8" hidden="1" x14ac:dyDescent="0.25">
      <c r="A149" s="36">
        <f t="shared" si="0"/>
        <v>9</v>
      </c>
      <c r="B149" s="35"/>
      <c r="C149" s="39"/>
      <c r="D149" s="36"/>
      <c r="E149" s="36"/>
      <c r="F149" s="10"/>
      <c r="G149" s="38"/>
      <c r="H149" s="39"/>
    </row>
    <row r="150" spans="1:8" hidden="1" x14ac:dyDescent="0.25">
      <c r="A150" s="36">
        <f t="shared" si="0"/>
        <v>10</v>
      </c>
      <c r="B150" s="35"/>
      <c r="C150" s="39"/>
      <c r="D150" s="36"/>
      <c r="E150" s="36"/>
      <c r="F150" s="10"/>
      <c r="G150" s="38"/>
      <c r="H150" s="39"/>
    </row>
    <row r="151" spans="1:8" hidden="1" x14ac:dyDescent="0.25">
      <c r="A151" s="36">
        <f t="shared" si="0"/>
        <v>11</v>
      </c>
      <c r="B151" s="35"/>
      <c r="C151" s="39"/>
      <c r="D151" s="36"/>
      <c r="E151" s="36"/>
      <c r="F151" s="10"/>
      <c r="G151" s="38"/>
      <c r="H151" s="39"/>
    </row>
    <row r="152" spans="1:8" hidden="1" x14ac:dyDescent="0.25">
      <c r="A152" s="36">
        <f t="shared" si="0"/>
        <v>12</v>
      </c>
      <c r="B152" s="35"/>
      <c r="C152" s="39"/>
      <c r="D152" s="36"/>
      <c r="E152" s="36"/>
      <c r="F152" s="10"/>
      <c r="G152" s="38"/>
      <c r="H152" s="39"/>
    </row>
    <row r="153" spans="1:8" hidden="1" x14ac:dyDescent="0.25">
      <c r="A153" s="36">
        <f t="shared" si="0"/>
        <v>13</v>
      </c>
      <c r="B153" s="35"/>
      <c r="C153" s="39"/>
      <c r="D153" s="36"/>
      <c r="E153" s="37"/>
      <c r="F153" s="10"/>
      <c r="G153" s="38"/>
      <c r="H153" s="39"/>
    </row>
    <row r="154" spans="1:8" hidden="1" x14ac:dyDescent="0.25">
      <c r="A154" s="36">
        <f t="shared" si="0"/>
        <v>14</v>
      </c>
      <c r="B154" s="35"/>
      <c r="C154" s="39"/>
      <c r="D154" s="36"/>
      <c r="E154" s="36"/>
      <c r="F154" s="10"/>
      <c r="G154" s="38"/>
      <c r="H154" s="39"/>
    </row>
    <row r="155" spans="1:8" hidden="1" x14ac:dyDescent="0.25">
      <c r="A155" s="36">
        <f t="shared" si="0"/>
        <v>15</v>
      </c>
      <c r="B155" s="35"/>
      <c r="C155" s="39"/>
      <c r="D155" s="36"/>
      <c r="E155" s="36"/>
      <c r="F155" s="10"/>
      <c r="G155" s="38"/>
      <c r="H155" s="39"/>
    </row>
    <row r="156" spans="1:8" hidden="1" x14ac:dyDescent="0.25">
      <c r="A156" s="36">
        <f t="shared" si="0"/>
        <v>16</v>
      </c>
      <c r="B156" s="35"/>
      <c r="C156" s="39"/>
      <c r="D156" s="36"/>
      <c r="E156" s="36"/>
      <c r="F156" s="10"/>
      <c r="G156" s="38"/>
      <c r="H156" s="39"/>
    </row>
    <row r="157" spans="1:8" hidden="1" x14ac:dyDescent="0.25">
      <c r="A157" s="36">
        <f t="shared" si="0"/>
        <v>17</v>
      </c>
      <c r="B157" s="35"/>
      <c r="C157" s="39"/>
      <c r="D157" s="36"/>
      <c r="E157" s="36"/>
      <c r="F157" s="10"/>
      <c r="G157" s="38"/>
      <c r="H157" s="39"/>
    </row>
    <row r="158" spans="1:8" hidden="1" x14ac:dyDescent="0.25">
      <c r="A158" s="36">
        <f t="shared" si="0"/>
        <v>18</v>
      </c>
      <c r="B158" s="35"/>
      <c r="C158" s="39"/>
      <c r="D158" s="36"/>
      <c r="E158" s="36"/>
      <c r="F158" s="10"/>
      <c r="G158" s="38"/>
      <c r="H158" s="39"/>
    </row>
    <row r="159" spans="1:8" hidden="1" x14ac:dyDescent="0.25">
      <c r="A159" s="36">
        <f t="shared" si="0"/>
        <v>19</v>
      </c>
      <c r="B159" s="35"/>
      <c r="C159" s="39"/>
      <c r="D159" s="36"/>
      <c r="E159" s="36"/>
      <c r="F159" s="10"/>
      <c r="G159" s="38"/>
      <c r="H159" s="39"/>
    </row>
    <row r="160" spans="1:8" hidden="1" x14ac:dyDescent="0.25">
      <c r="A160" s="36">
        <f t="shared" si="0"/>
        <v>20</v>
      </c>
      <c r="B160" s="35"/>
      <c r="C160" s="39"/>
      <c r="D160" s="36"/>
      <c r="E160" s="36"/>
      <c r="F160" s="10"/>
      <c r="G160" s="38"/>
      <c r="H160" s="39"/>
    </row>
    <row r="161" spans="1:8" hidden="1" x14ac:dyDescent="0.25">
      <c r="A161" s="36">
        <f t="shared" si="0"/>
        <v>21</v>
      </c>
      <c r="B161" s="35"/>
      <c r="C161" s="39"/>
      <c r="D161" s="36"/>
      <c r="E161" s="36"/>
      <c r="F161" s="10"/>
      <c r="G161" s="38"/>
      <c r="H161" s="39"/>
    </row>
    <row r="162" spans="1:8" hidden="1" x14ac:dyDescent="0.25">
      <c r="A162" s="36">
        <f t="shared" si="0"/>
        <v>22</v>
      </c>
      <c r="B162" s="35"/>
      <c r="C162" s="39"/>
      <c r="D162" s="36"/>
      <c r="E162" s="36"/>
      <c r="F162" s="10"/>
      <c r="G162" s="38"/>
      <c r="H162" s="39"/>
    </row>
    <row r="163" spans="1:8" hidden="1" x14ac:dyDescent="0.25">
      <c r="A163" s="36">
        <f t="shared" si="0"/>
        <v>23</v>
      </c>
      <c r="B163" s="35"/>
      <c r="C163" s="39"/>
      <c r="D163" s="36"/>
      <c r="E163" s="36"/>
      <c r="F163" s="10"/>
      <c r="G163" s="38"/>
      <c r="H163" s="39"/>
    </row>
    <row r="164" spans="1:8" hidden="1" x14ac:dyDescent="0.25">
      <c r="A164" s="36">
        <f t="shared" si="0"/>
        <v>24</v>
      </c>
      <c r="B164" s="35"/>
      <c r="C164" s="39"/>
      <c r="D164" s="36"/>
      <c r="E164" s="36"/>
      <c r="F164" s="10"/>
      <c r="G164" s="38"/>
      <c r="H164" s="39"/>
    </row>
    <row r="165" spans="1:8" hidden="1" x14ac:dyDescent="0.25">
      <c r="A165" s="36">
        <f t="shared" si="0"/>
        <v>25</v>
      </c>
      <c r="B165" s="35"/>
      <c r="C165" s="39"/>
      <c r="D165" s="36"/>
      <c r="E165" s="36"/>
      <c r="F165" s="10"/>
      <c r="G165" s="38"/>
      <c r="H165" s="39"/>
    </row>
    <row r="166" spans="1:8" hidden="1" x14ac:dyDescent="0.25">
      <c r="A166" s="36">
        <f t="shared" si="0"/>
        <v>26</v>
      </c>
      <c r="B166" s="35"/>
      <c r="C166" s="39"/>
      <c r="D166" s="36"/>
      <c r="E166" s="36"/>
      <c r="F166" s="10"/>
      <c r="G166" s="38"/>
      <c r="H166" s="39"/>
    </row>
    <row r="167" spans="1:8" hidden="1" x14ac:dyDescent="0.25">
      <c r="A167" s="36">
        <f t="shared" si="0"/>
        <v>27</v>
      </c>
      <c r="B167" s="35"/>
      <c r="C167" s="39"/>
      <c r="D167" s="36"/>
      <c r="E167" s="36"/>
      <c r="F167" s="10"/>
      <c r="G167" s="38"/>
      <c r="H167" s="39"/>
    </row>
    <row r="168" spans="1:8" hidden="1" x14ac:dyDescent="0.25">
      <c r="A168" s="36">
        <f t="shared" si="0"/>
        <v>28</v>
      </c>
      <c r="B168" s="35"/>
      <c r="C168" s="39"/>
      <c r="D168" s="36"/>
      <c r="E168" s="36"/>
      <c r="F168" s="10"/>
      <c r="G168" s="38"/>
      <c r="H168" s="39"/>
    </row>
    <row r="169" spans="1:8" hidden="1" x14ac:dyDescent="0.25">
      <c r="A169" s="36">
        <f t="shared" si="0"/>
        <v>29</v>
      </c>
      <c r="B169" s="35"/>
      <c r="C169" s="39"/>
      <c r="D169" s="36"/>
      <c r="E169" s="36"/>
      <c r="F169" s="10"/>
      <c r="G169" s="38"/>
      <c r="H169" s="39"/>
    </row>
    <row r="170" spans="1:8" hidden="1" x14ac:dyDescent="0.25">
      <c r="A170" s="36">
        <f t="shared" si="0"/>
        <v>30</v>
      </c>
      <c r="B170" s="35"/>
      <c r="C170" s="39"/>
      <c r="D170" s="36"/>
      <c r="E170" s="36"/>
      <c r="F170" s="10"/>
      <c r="G170" s="38"/>
      <c r="H170" s="39"/>
    </row>
    <row r="171" spans="1:8" hidden="1" x14ac:dyDescent="0.25">
      <c r="A171" s="36">
        <f t="shared" si="0"/>
        <v>31</v>
      </c>
      <c r="B171" s="35"/>
      <c r="C171" s="39"/>
      <c r="D171" s="36"/>
      <c r="E171" s="36"/>
      <c r="F171" s="10"/>
      <c r="G171" s="38"/>
      <c r="H171" s="39"/>
    </row>
    <row r="172" spans="1:8" hidden="1" x14ac:dyDescent="0.25">
      <c r="A172" s="36">
        <f t="shared" si="0"/>
        <v>32</v>
      </c>
      <c r="B172" s="35"/>
      <c r="C172" s="39"/>
      <c r="D172" s="36"/>
      <c r="E172" s="36"/>
      <c r="F172" s="10"/>
      <c r="G172" s="38"/>
      <c r="H172" s="39"/>
    </row>
    <row r="173" spans="1:8" hidden="1" x14ac:dyDescent="0.25">
      <c r="A173" s="36">
        <f t="shared" si="0"/>
        <v>33</v>
      </c>
      <c r="B173" s="35"/>
      <c r="C173" s="39"/>
      <c r="D173" s="36"/>
      <c r="E173" s="36"/>
      <c r="F173" s="10"/>
      <c r="G173" s="38"/>
      <c r="H173" s="39"/>
    </row>
    <row r="174" spans="1:8" hidden="1" x14ac:dyDescent="0.25">
      <c r="A174" s="36">
        <f t="shared" si="0"/>
        <v>34</v>
      </c>
      <c r="B174" s="35"/>
      <c r="C174" s="39"/>
      <c r="D174" s="36"/>
      <c r="E174" s="36"/>
      <c r="F174" s="10"/>
      <c r="G174" s="38"/>
      <c r="H174" s="39"/>
    </row>
    <row r="175" spans="1:8" hidden="1" x14ac:dyDescent="0.25">
      <c r="A175" s="36">
        <f t="shared" si="0"/>
        <v>35</v>
      </c>
      <c r="B175" s="35"/>
      <c r="C175" s="39"/>
      <c r="D175" s="36"/>
      <c r="E175" s="36"/>
      <c r="F175" s="10"/>
      <c r="G175" s="38"/>
      <c r="H175" s="39"/>
    </row>
    <row r="176" spans="1:8" hidden="1" x14ac:dyDescent="0.25">
      <c r="A176" s="36">
        <f t="shared" si="0"/>
        <v>36</v>
      </c>
      <c r="B176" s="35"/>
      <c r="C176" s="39"/>
      <c r="D176" s="36"/>
      <c r="E176" s="36"/>
      <c r="F176" s="10"/>
      <c r="G176" s="38"/>
      <c r="H176" s="39"/>
    </row>
    <row r="177" spans="1:8" hidden="1" x14ac:dyDescent="0.25">
      <c r="A177" s="36">
        <f t="shared" si="0"/>
        <v>37</v>
      </c>
      <c r="B177" s="35"/>
      <c r="C177" s="39"/>
      <c r="D177" s="36"/>
      <c r="E177" s="36"/>
      <c r="F177" s="10"/>
      <c r="G177" s="38"/>
      <c r="H177" s="39"/>
    </row>
    <row r="178" spans="1:8" hidden="1" x14ac:dyDescent="0.25">
      <c r="A178" s="36">
        <f t="shared" si="0"/>
        <v>38</v>
      </c>
      <c r="B178" s="35"/>
      <c r="C178" s="39"/>
      <c r="D178" s="36"/>
      <c r="E178" s="36"/>
      <c r="F178" s="10"/>
      <c r="G178" s="38"/>
      <c r="H178" s="39"/>
    </row>
    <row r="179" spans="1:8" hidden="1" x14ac:dyDescent="0.25">
      <c r="A179" s="36">
        <f t="shared" si="0"/>
        <v>39</v>
      </c>
      <c r="B179" s="35"/>
      <c r="C179" s="39"/>
      <c r="D179" s="36"/>
      <c r="E179" s="36"/>
      <c r="F179" s="10"/>
      <c r="G179" s="38"/>
      <c r="H179" s="39"/>
    </row>
    <row r="180" spans="1:8" hidden="1" x14ac:dyDescent="0.25">
      <c r="A180" s="36">
        <f t="shared" si="0"/>
        <v>40</v>
      </c>
      <c r="B180" s="35"/>
      <c r="C180" s="39"/>
      <c r="D180" s="36"/>
      <c r="E180" s="36"/>
      <c r="F180" s="10"/>
      <c r="G180" s="38"/>
      <c r="H180" s="39"/>
    </row>
    <row r="181" spans="1:8" hidden="1" x14ac:dyDescent="0.25">
      <c r="A181" s="36">
        <f t="shared" si="0"/>
        <v>41</v>
      </c>
      <c r="B181" s="35"/>
      <c r="C181" s="39"/>
      <c r="D181" s="36"/>
      <c r="E181" s="36"/>
      <c r="F181" s="10"/>
      <c r="G181" s="38"/>
      <c r="H181" s="39"/>
    </row>
    <row r="182" spans="1:8" hidden="1" x14ac:dyDescent="0.25">
      <c r="A182" s="36">
        <f t="shared" si="0"/>
        <v>42</v>
      </c>
      <c r="B182" s="35"/>
      <c r="C182" s="39"/>
      <c r="D182" s="36"/>
      <c r="E182" s="36"/>
      <c r="F182" s="10"/>
      <c r="G182" s="38"/>
      <c r="H182" s="39"/>
    </row>
    <row r="183" spans="1:8" hidden="1" x14ac:dyDescent="0.25">
      <c r="A183" s="36">
        <f t="shared" si="0"/>
        <v>43</v>
      </c>
      <c r="B183" s="35"/>
      <c r="C183" s="39"/>
      <c r="D183" s="36"/>
      <c r="E183" s="36"/>
      <c r="F183" s="10"/>
      <c r="G183" s="38"/>
      <c r="H183" s="39"/>
    </row>
    <row r="184" spans="1:8" hidden="1" x14ac:dyDescent="0.25">
      <c r="A184" s="36">
        <f t="shared" si="0"/>
        <v>44</v>
      </c>
      <c r="B184" s="35"/>
      <c r="C184" s="39"/>
      <c r="D184" s="36"/>
      <c r="E184" s="36"/>
      <c r="F184" s="10"/>
      <c r="G184" s="38"/>
      <c r="H184" s="39"/>
    </row>
    <row r="185" spans="1:8" hidden="1" x14ac:dyDescent="0.25">
      <c r="A185" s="36">
        <f t="shared" si="0"/>
        <v>45</v>
      </c>
      <c r="B185" s="35"/>
      <c r="C185" s="39"/>
      <c r="D185" s="36"/>
      <c r="E185" s="36"/>
      <c r="F185" s="10"/>
      <c r="G185" s="38"/>
      <c r="H185" s="39"/>
    </row>
    <row r="186" spans="1:8" hidden="1" x14ac:dyDescent="0.25">
      <c r="A186" s="36">
        <f t="shared" si="0"/>
        <v>46</v>
      </c>
      <c r="B186" s="35"/>
      <c r="C186" s="39"/>
      <c r="D186" s="36"/>
      <c r="E186" s="36"/>
      <c r="F186" s="10"/>
      <c r="G186" s="38"/>
      <c r="H186" s="39"/>
    </row>
    <row r="187" spans="1:8" hidden="1" x14ac:dyDescent="0.25">
      <c r="A187" s="36">
        <f t="shared" si="0"/>
        <v>47</v>
      </c>
      <c r="B187" s="35"/>
      <c r="C187" s="39"/>
      <c r="D187" s="36"/>
      <c r="E187" s="36"/>
      <c r="F187" s="10"/>
      <c r="G187" s="38"/>
      <c r="H187" s="39"/>
    </row>
    <row r="188" spans="1:8" hidden="1" x14ac:dyDescent="0.25">
      <c r="A188" s="36">
        <f t="shared" si="0"/>
        <v>48</v>
      </c>
      <c r="B188" s="35"/>
      <c r="C188" s="39"/>
      <c r="D188" s="36"/>
      <c r="E188" s="36"/>
      <c r="F188" s="10"/>
      <c r="G188" s="38"/>
      <c r="H188" s="39"/>
    </row>
    <row r="189" spans="1:8" hidden="1" x14ac:dyDescent="0.25">
      <c r="A189" s="36">
        <f t="shared" si="0"/>
        <v>49</v>
      </c>
      <c r="B189" s="35"/>
      <c r="C189" s="39"/>
      <c r="D189" s="36"/>
      <c r="E189" s="36"/>
      <c r="F189" s="10"/>
      <c r="G189" s="38"/>
      <c r="H189" s="39"/>
    </row>
    <row r="190" spans="1:8" hidden="1" x14ac:dyDescent="0.25">
      <c r="A190" s="36">
        <f t="shared" si="0"/>
        <v>50</v>
      </c>
      <c r="B190" s="35"/>
      <c r="C190" s="39"/>
      <c r="D190" s="36"/>
      <c r="E190" s="36"/>
      <c r="F190" s="10"/>
      <c r="G190" s="38"/>
      <c r="H190" s="39"/>
    </row>
    <row r="191" spans="1:8" hidden="1" x14ac:dyDescent="0.25">
      <c r="A191" s="36">
        <f t="shared" si="0"/>
        <v>51</v>
      </c>
      <c r="B191" s="35"/>
      <c r="C191" s="39"/>
      <c r="D191" s="36"/>
      <c r="E191" s="36"/>
      <c r="F191" s="10"/>
      <c r="G191" s="38"/>
      <c r="H191" s="39"/>
    </row>
    <row r="192" spans="1:8" hidden="1" x14ac:dyDescent="0.25">
      <c r="A192" s="36">
        <f t="shared" si="0"/>
        <v>52</v>
      </c>
      <c r="B192" s="35"/>
      <c r="C192" s="39"/>
      <c r="D192" s="36"/>
      <c r="E192" s="36"/>
      <c r="F192" s="10"/>
      <c r="G192" s="38"/>
      <c r="H192" s="39"/>
    </row>
    <row r="193" spans="1:8" hidden="1" x14ac:dyDescent="0.25">
      <c r="A193" s="36">
        <f t="shared" si="0"/>
        <v>53</v>
      </c>
      <c r="B193" s="35"/>
      <c r="C193" s="39"/>
      <c r="D193" s="36"/>
      <c r="E193" s="36"/>
      <c r="F193" s="10"/>
      <c r="G193" s="38"/>
      <c r="H193" s="39"/>
    </row>
    <row r="194" spans="1:8" hidden="1" x14ac:dyDescent="0.25">
      <c r="A194" s="36">
        <f t="shared" si="0"/>
        <v>54</v>
      </c>
      <c r="B194" s="35"/>
      <c r="C194" s="39"/>
      <c r="D194" s="36"/>
      <c r="E194" s="37"/>
      <c r="F194" s="10"/>
      <c r="G194" s="38"/>
      <c r="H194" s="39"/>
    </row>
    <row r="195" spans="1:8" hidden="1" x14ac:dyDescent="0.25">
      <c r="A195" s="36">
        <f t="shared" si="0"/>
        <v>55</v>
      </c>
      <c r="B195" s="35"/>
      <c r="C195" s="39"/>
      <c r="D195" s="36"/>
      <c r="E195" s="36"/>
      <c r="F195" s="10"/>
      <c r="G195" s="38"/>
      <c r="H195" s="39"/>
    </row>
    <row r="196" spans="1:8" hidden="1" x14ac:dyDescent="0.25">
      <c r="A196" s="36">
        <f t="shared" si="0"/>
        <v>56</v>
      </c>
      <c r="B196" s="35"/>
      <c r="C196" s="39"/>
      <c r="D196" s="36"/>
      <c r="E196" s="36"/>
      <c r="F196" s="10"/>
      <c r="G196" s="38"/>
      <c r="H196" s="39"/>
    </row>
    <row r="197" spans="1:8" hidden="1" x14ac:dyDescent="0.25">
      <c r="A197" s="36">
        <f t="shared" si="0"/>
        <v>57</v>
      </c>
      <c r="B197" s="35"/>
      <c r="C197" s="39"/>
      <c r="D197" s="36"/>
      <c r="E197" s="36"/>
      <c r="F197" s="10"/>
      <c r="G197" s="38"/>
      <c r="H197" s="39"/>
    </row>
    <row r="198" spans="1:8" hidden="1" x14ac:dyDescent="0.25">
      <c r="A198" s="36">
        <f t="shared" si="0"/>
        <v>58</v>
      </c>
      <c r="B198" s="35"/>
      <c r="C198" s="39"/>
      <c r="D198" s="36"/>
      <c r="E198" s="36"/>
      <c r="F198" s="10"/>
      <c r="G198" s="38"/>
      <c r="H198" s="39"/>
    </row>
    <row r="199" spans="1:8" hidden="1" x14ac:dyDescent="0.25">
      <c r="A199" s="36">
        <f t="shared" si="0"/>
        <v>59</v>
      </c>
      <c r="B199" s="35"/>
      <c r="C199" s="39"/>
      <c r="D199" s="36"/>
      <c r="E199" s="36"/>
      <c r="F199" s="10"/>
      <c r="G199" s="38"/>
      <c r="H199" s="39"/>
    </row>
    <row r="200" spans="1:8" hidden="1" x14ac:dyDescent="0.25">
      <c r="A200" s="36">
        <f>A199+1</f>
        <v>60</v>
      </c>
      <c r="B200" s="35"/>
      <c r="C200" s="39"/>
      <c r="D200" s="36"/>
      <c r="E200" s="36"/>
      <c r="F200" s="10"/>
      <c r="G200" s="38"/>
      <c r="H200" s="39"/>
    </row>
    <row r="201" spans="1:8" hidden="1" x14ac:dyDescent="0.25">
      <c r="A201" s="36">
        <f>A200+1</f>
        <v>61</v>
      </c>
      <c r="B201" s="35"/>
      <c r="C201" s="39"/>
      <c r="D201" s="36"/>
      <c r="E201" s="36"/>
      <c r="F201" s="10"/>
      <c r="G201" s="38"/>
      <c r="H201" s="39"/>
    </row>
    <row r="202" spans="1:8" hidden="1" x14ac:dyDescent="0.25">
      <c r="A202" s="36">
        <f>A201+1</f>
        <v>62</v>
      </c>
      <c r="B202" s="35"/>
      <c r="C202" s="39"/>
      <c r="D202" s="36"/>
      <c r="E202" s="36"/>
      <c r="F202" s="10"/>
      <c r="G202" s="38"/>
      <c r="H202" s="39"/>
    </row>
    <row r="203" spans="1:8" hidden="1" x14ac:dyDescent="0.25">
      <c r="A203" s="36">
        <f>A202+1</f>
        <v>63</v>
      </c>
      <c r="B203" s="35"/>
      <c r="C203" s="39"/>
      <c r="D203" s="36"/>
      <c r="E203" s="36"/>
      <c r="F203" s="10"/>
      <c r="G203" s="40"/>
      <c r="H203" s="39"/>
    </row>
    <row r="204" spans="1:8" hidden="1" x14ac:dyDescent="0.25">
      <c r="A204" s="41"/>
      <c r="B204" s="24"/>
      <c r="C204" s="43"/>
      <c r="D204" s="44"/>
      <c r="E204" s="43"/>
      <c r="F204" s="43"/>
      <c r="G204" s="46"/>
      <c r="H204" s="39"/>
    </row>
    <row r="206" spans="1:8" hidden="1" x14ac:dyDescent="0.25">
      <c r="A206" s="48"/>
      <c r="B206" s="16"/>
      <c r="C206" s="49"/>
      <c r="D206" s="50"/>
      <c r="E206" s="49"/>
      <c r="F206" s="49"/>
      <c r="G206" s="48"/>
      <c r="H206" s="49"/>
    </row>
    <row r="207" spans="1:8" hidden="1" x14ac:dyDescent="0.25">
      <c r="A207" s="51">
        <v>1</v>
      </c>
      <c r="B207" s="52"/>
      <c r="C207" s="53"/>
      <c r="D207" s="55"/>
      <c r="E207" s="54"/>
      <c r="F207" s="54"/>
      <c r="G207" s="54"/>
      <c r="H207" s="49"/>
    </row>
    <row r="208" spans="1:8" hidden="1" x14ac:dyDescent="0.25">
      <c r="A208" s="48"/>
      <c r="B208" s="24"/>
      <c r="C208" s="49"/>
      <c r="D208" s="50"/>
      <c r="E208" s="49"/>
      <c r="F208" s="49"/>
      <c r="G208" s="25"/>
      <c r="H208" s="49"/>
    </row>
    <row r="209" spans="1:10" hidden="1" x14ac:dyDescent="0.25">
      <c r="A209" s="41"/>
      <c r="B209" s="4"/>
      <c r="C209" s="39"/>
      <c r="D209" s="42"/>
      <c r="E209" s="39"/>
      <c r="F209" s="39"/>
      <c r="G209" s="56"/>
      <c r="H209" s="39"/>
    </row>
    <row r="210" spans="1:10" ht="33" customHeight="1" x14ac:dyDescent="0.25">
      <c r="A210" s="179" t="s">
        <v>163</v>
      </c>
      <c r="B210" s="170"/>
      <c r="C210" s="170"/>
      <c r="D210" s="170"/>
      <c r="E210" s="170"/>
      <c r="F210" s="170"/>
      <c r="G210" s="170"/>
      <c r="H210" s="170"/>
      <c r="I210" s="1"/>
      <c r="J210" t="s">
        <v>1349</v>
      </c>
    </row>
    <row r="211" spans="1:10" ht="15.75" x14ac:dyDescent="0.25">
      <c r="A211" s="32"/>
      <c r="B211" s="21"/>
      <c r="C211" s="21"/>
      <c r="E211" s="21"/>
      <c r="F211" s="21"/>
      <c r="G211" s="47"/>
      <c r="H211" s="21"/>
      <c r="I211" s="1"/>
    </row>
    <row r="212" spans="1:10" ht="15.75" x14ac:dyDescent="0.25">
      <c r="A212" s="29"/>
      <c r="B212" s="2"/>
      <c r="C212" s="2"/>
      <c r="D212" s="5"/>
      <c r="E212" s="2"/>
      <c r="F212" s="2"/>
      <c r="G212" s="29"/>
      <c r="H212" s="2"/>
      <c r="I212" s="1"/>
    </row>
    <row r="213" spans="1:10" ht="15.75" x14ac:dyDescent="0.25">
      <c r="B213" s="182" t="s">
        <v>1480</v>
      </c>
      <c r="C213" s="182"/>
      <c r="D213" s="182"/>
      <c r="E213" s="182"/>
      <c r="F213" s="182"/>
      <c r="G213" s="182"/>
    </row>
  </sheetData>
  <mergeCells count="4">
    <mergeCell ref="B2:H2"/>
    <mergeCell ref="B3:H3"/>
    <mergeCell ref="A210:H210"/>
    <mergeCell ref="B213:G213"/>
  </mergeCells>
  <phoneticPr fontId="24" type="noConversion"/>
  <pageMargins left="0.7" right="0.7" top="0.75" bottom="0.75" header="0.3" footer="0.3"/>
  <pageSetup paperSize="9" scale="98" orientation="portrait" r:id="rId1"/>
  <rowBreaks count="3" manualBreakCount="3">
    <brk id="47" max="7" man="1"/>
    <brk id="96" max="7" man="1"/>
    <brk id="210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9"/>
  <sheetViews>
    <sheetView topLeftCell="A47" zoomScaleNormal="100" workbookViewId="0">
      <selection activeCell="B271" sqref="B271:G271"/>
    </sheetView>
  </sheetViews>
  <sheetFormatPr defaultRowHeight="15" x14ac:dyDescent="0.25"/>
  <cols>
    <col min="1" max="1" width="5.42578125" style="22" customWidth="1"/>
    <col min="2" max="2" width="25.85546875" customWidth="1"/>
    <col min="3" max="3" width="8.7109375" customWidth="1"/>
    <col min="4" max="4" width="10.85546875" style="21" customWidth="1"/>
    <col min="5" max="5" width="7.42578125" customWidth="1"/>
    <col min="6" max="6" width="7.85546875" customWidth="1"/>
    <col min="7" max="7" width="10.28515625" style="22" customWidth="1"/>
    <col min="8" max="8" width="11.42578125" customWidth="1"/>
  </cols>
  <sheetData>
    <row r="1" spans="1:9" ht="15.75" x14ac:dyDescent="0.25">
      <c r="H1" s="97" t="s">
        <v>225</v>
      </c>
    </row>
    <row r="2" spans="1:9" ht="21" customHeight="1" x14ac:dyDescent="0.25">
      <c r="A2" s="23"/>
      <c r="B2" s="172" t="s">
        <v>242</v>
      </c>
      <c r="C2" s="172"/>
      <c r="D2" s="172"/>
      <c r="E2" s="172"/>
      <c r="F2" s="172"/>
      <c r="G2" s="172"/>
      <c r="H2" s="172"/>
      <c r="I2" s="131"/>
    </row>
    <row r="3" spans="1:9" ht="30.75" customHeight="1" x14ac:dyDescent="0.25">
      <c r="A3" s="23"/>
      <c r="B3" s="177" t="s">
        <v>1470</v>
      </c>
      <c r="C3" s="177"/>
      <c r="D3" s="177"/>
      <c r="E3" s="177"/>
      <c r="F3" s="177"/>
      <c r="G3" s="177"/>
      <c r="H3" s="177"/>
      <c r="I3" s="131"/>
    </row>
    <row r="4" spans="1:9" ht="15.75" hidden="1" x14ac:dyDescent="0.25">
      <c r="A4" s="29"/>
      <c r="B4" s="2"/>
      <c r="C4" s="2"/>
      <c r="D4" s="5"/>
      <c r="E4" s="2"/>
      <c r="F4" s="2"/>
      <c r="G4" s="29"/>
      <c r="H4" s="2"/>
      <c r="I4" s="1"/>
    </row>
    <row r="5" spans="1:9" ht="18.75" customHeight="1" x14ac:dyDescent="0.25">
      <c r="A5" s="29"/>
      <c r="B5" s="2"/>
      <c r="C5" s="2"/>
      <c r="D5" s="5"/>
      <c r="E5" s="2"/>
      <c r="F5" s="2"/>
      <c r="G5" s="29"/>
      <c r="H5" s="2"/>
      <c r="I5" s="1"/>
    </row>
    <row r="6" spans="1:9" ht="39" customHeight="1" x14ac:dyDescent="0.25">
      <c r="A6" s="6" t="s">
        <v>1327</v>
      </c>
      <c r="B6" s="6" t="s">
        <v>1328</v>
      </c>
      <c r="C6" s="6" t="s">
        <v>1341</v>
      </c>
      <c r="D6" s="6" t="s">
        <v>1333</v>
      </c>
      <c r="E6" s="6" t="s">
        <v>1329</v>
      </c>
      <c r="F6" s="6" t="s">
        <v>1330</v>
      </c>
      <c r="G6" s="6" t="s">
        <v>1331</v>
      </c>
      <c r="H6" s="6" t="s">
        <v>1332</v>
      </c>
      <c r="I6" s="7"/>
    </row>
    <row r="7" spans="1:9" ht="15.75" x14ac:dyDescent="0.25">
      <c r="A7" s="30"/>
      <c r="B7" s="9" t="s">
        <v>1438</v>
      </c>
      <c r="C7" s="8"/>
      <c r="D7" s="14"/>
      <c r="E7" s="8"/>
      <c r="F7" s="8"/>
      <c r="G7" s="30"/>
      <c r="H7" s="8"/>
      <c r="I7" s="1"/>
    </row>
    <row r="8" spans="1:9" ht="15.75" customHeight="1" x14ac:dyDescent="0.25">
      <c r="A8" s="10">
        <v>1</v>
      </c>
      <c r="B8" s="82" t="s">
        <v>167</v>
      </c>
      <c r="C8" s="8">
        <v>2017</v>
      </c>
      <c r="D8" s="6">
        <v>10310046</v>
      </c>
      <c r="E8" s="10">
        <v>1</v>
      </c>
      <c r="F8" s="10" t="s">
        <v>1334</v>
      </c>
      <c r="G8" s="15">
        <v>33930.050000000003</v>
      </c>
      <c r="H8" s="11">
        <v>5499</v>
      </c>
      <c r="I8" s="1"/>
    </row>
    <row r="9" spans="1:9" ht="15.75" customHeight="1" x14ac:dyDescent="0.25">
      <c r="A9" s="10">
        <v>2</v>
      </c>
      <c r="B9" s="82" t="s">
        <v>168</v>
      </c>
      <c r="C9" s="8">
        <v>2017</v>
      </c>
      <c r="D9" s="6">
        <v>10310047</v>
      </c>
      <c r="E9" s="10">
        <v>1</v>
      </c>
      <c r="F9" s="10" t="s">
        <v>1334</v>
      </c>
      <c r="G9" s="15">
        <v>24975.18</v>
      </c>
      <c r="H9" s="11">
        <v>3744</v>
      </c>
      <c r="I9" s="1"/>
    </row>
    <row r="10" spans="1:9" ht="15.75" hidden="1" customHeight="1" x14ac:dyDescent="0.25">
      <c r="A10" s="10">
        <v>3</v>
      </c>
      <c r="B10" s="82"/>
      <c r="C10" s="8"/>
      <c r="D10" s="6"/>
      <c r="E10" s="10"/>
      <c r="F10" s="10"/>
      <c r="G10" s="15"/>
      <c r="H10" s="11"/>
      <c r="I10" s="1"/>
    </row>
    <row r="11" spans="1:9" ht="15.75" customHeight="1" x14ac:dyDescent="0.25">
      <c r="A11" s="10">
        <v>3</v>
      </c>
      <c r="B11" s="82" t="s">
        <v>169</v>
      </c>
      <c r="C11" s="8">
        <v>2018</v>
      </c>
      <c r="D11" s="6">
        <v>10310048</v>
      </c>
      <c r="E11" s="10">
        <v>1</v>
      </c>
      <c r="F11" s="10" t="s">
        <v>1334</v>
      </c>
      <c r="G11" s="15">
        <v>44410</v>
      </c>
      <c r="H11" s="11">
        <v>5688</v>
      </c>
      <c r="I11" s="1"/>
    </row>
    <row r="12" spans="1:9" ht="15.75" customHeight="1" x14ac:dyDescent="0.25">
      <c r="A12" s="10">
        <v>4</v>
      </c>
      <c r="B12" s="82" t="s">
        <v>170</v>
      </c>
      <c r="C12" s="8">
        <v>2019</v>
      </c>
      <c r="D12" s="6">
        <v>10310051</v>
      </c>
      <c r="E12" s="10">
        <v>1</v>
      </c>
      <c r="F12" s="10" t="s">
        <v>1334</v>
      </c>
      <c r="G12" s="15">
        <v>39891.629999999997</v>
      </c>
      <c r="H12" s="11">
        <v>3154</v>
      </c>
      <c r="I12" s="1"/>
    </row>
    <row r="13" spans="1:9" ht="15.75" customHeight="1" x14ac:dyDescent="0.25">
      <c r="A13" s="10">
        <v>5</v>
      </c>
      <c r="B13" s="82" t="s">
        <v>171</v>
      </c>
      <c r="C13" s="8">
        <v>1979</v>
      </c>
      <c r="D13" s="6">
        <v>10310006</v>
      </c>
      <c r="E13" s="10">
        <v>1</v>
      </c>
      <c r="F13" s="10" t="s">
        <v>1334</v>
      </c>
      <c r="G13" s="15">
        <v>2170</v>
      </c>
      <c r="H13" s="11">
        <v>2170</v>
      </c>
      <c r="I13" s="1"/>
    </row>
    <row r="14" spans="1:9" ht="15.75" customHeight="1" x14ac:dyDescent="0.25">
      <c r="A14" s="10">
        <v>6</v>
      </c>
      <c r="B14" s="82" t="s">
        <v>172</v>
      </c>
      <c r="C14" s="8">
        <v>1979</v>
      </c>
      <c r="D14" s="6">
        <v>10310008</v>
      </c>
      <c r="E14" s="10">
        <v>1</v>
      </c>
      <c r="F14" s="10" t="s">
        <v>1334</v>
      </c>
      <c r="G14" s="15">
        <v>10658</v>
      </c>
      <c r="H14" s="11">
        <v>5587</v>
      </c>
      <c r="I14" s="1"/>
    </row>
    <row r="15" spans="1:9" ht="15.75" customHeight="1" x14ac:dyDescent="0.25">
      <c r="A15" s="10">
        <v>7</v>
      </c>
      <c r="B15" s="82" t="s">
        <v>173</v>
      </c>
      <c r="C15" s="8">
        <v>1979</v>
      </c>
      <c r="D15" s="6">
        <v>10310010</v>
      </c>
      <c r="E15" s="10">
        <v>1</v>
      </c>
      <c r="F15" s="10" t="s">
        <v>1334</v>
      </c>
      <c r="G15" s="15">
        <v>10793</v>
      </c>
      <c r="H15" s="11">
        <v>10793</v>
      </c>
      <c r="I15" s="1"/>
    </row>
    <row r="16" spans="1:9" ht="15.75" customHeight="1" x14ac:dyDescent="0.25">
      <c r="A16" s="10">
        <v>8</v>
      </c>
      <c r="B16" s="82" t="s">
        <v>174</v>
      </c>
      <c r="C16" s="8">
        <v>1979</v>
      </c>
      <c r="D16" s="6">
        <v>10310011</v>
      </c>
      <c r="E16" s="10">
        <v>1</v>
      </c>
      <c r="F16" s="10" t="s">
        <v>1334</v>
      </c>
      <c r="G16" s="15">
        <v>14564</v>
      </c>
      <c r="H16" s="11">
        <v>14564</v>
      </c>
      <c r="I16" s="1"/>
    </row>
    <row r="17" spans="1:9" ht="15.75" customHeight="1" x14ac:dyDescent="0.25">
      <c r="A17" s="10">
        <v>9</v>
      </c>
      <c r="B17" s="82" t="s">
        <v>175</v>
      </c>
      <c r="C17" s="8">
        <v>1979</v>
      </c>
      <c r="D17" s="6">
        <v>10310011</v>
      </c>
      <c r="E17" s="10">
        <v>1</v>
      </c>
      <c r="F17" s="10" t="s">
        <v>1334</v>
      </c>
      <c r="G17" s="15">
        <v>186712</v>
      </c>
      <c r="H17" s="11">
        <v>186712</v>
      </c>
      <c r="I17" s="1"/>
    </row>
    <row r="18" spans="1:9" ht="15.75" customHeight="1" x14ac:dyDescent="0.25">
      <c r="A18" s="10">
        <v>10</v>
      </c>
      <c r="B18" s="82" t="s">
        <v>176</v>
      </c>
      <c r="C18" s="8">
        <v>1993</v>
      </c>
      <c r="D18" s="6">
        <v>10310012</v>
      </c>
      <c r="E18" s="10">
        <v>1</v>
      </c>
      <c r="F18" s="10" t="s">
        <v>1334</v>
      </c>
      <c r="G18" s="15">
        <v>6858</v>
      </c>
      <c r="H18" s="11">
        <v>5625</v>
      </c>
      <c r="I18" s="1"/>
    </row>
    <row r="19" spans="1:9" ht="15.75" customHeight="1" x14ac:dyDescent="0.25">
      <c r="A19" s="10">
        <v>11</v>
      </c>
      <c r="B19" s="82" t="s">
        <v>177</v>
      </c>
      <c r="C19" s="8">
        <v>1993</v>
      </c>
      <c r="D19" s="6">
        <v>10310013</v>
      </c>
      <c r="E19" s="10">
        <v>1</v>
      </c>
      <c r="F19" s="10" t="s">
        <v>1334</v>
      </c>
      <c r="G19" s="15">
        <v>6858</v>
      </c>
      <c r="H19" s="11">
        <v>5625</v>
      </c>
      <c r="I19" s="1"/>
    </row>
    <row r="20" spans="1:9" ht="15.75" customHeight="1" x14ac:dyDescent="0.25">
      <c r="A20" s="10">
        <v>12</v>
      </c>
      <c r="B20" s="82" t="s">
        <v>178</v>
      </c>
      <c r="C20" s="8">
        <v>2009</v>
      </c>
      <c r="D20" s="6">
        <v>10310014</v>
      </c>
      <c r="E20" s="10">
        <v>1</v>
      </c>
      <c r="F20" s="10" t="s">
        <v>1334</v>
      </c>
      <c r="G20" s="15">
        <v>234014</v>
      </c>
      <c r="H20" s="11">
        <v>234014</v>
      </c>
      <c r="I20" s="1"/>
    </row>
    <row r="21" spans="1:9" ht="15.75" customHeight="1" x14ac:dyDescent="0.25">
      <c r="A21" s="10">
        <v>13</v>
      </c>
      <c r="B21" s="82" t="s">
        <v>179</v>
      </c>
      <c r="C21" s="8">
        <v>2009</v>
      </c>
      <c r="D21" s="6">
        <v>10310015</v>
      </c>
      <c r="E21" s="10">
        <v>1</v>
      </c>
      <c r="F21" s="10" t="s">
        <v>1334</v>
      </c>
      <c r="G21" s="15">
        <v>110221</v>
      </c>
      <c r="H21" s="11">
        <v>110221</v>
      </c>
      <c r="I21" s="1"/>
    </row>
    <row r="22" spans="1:9" ht="15.75" customHeight="1" x14ac:dyDescent="0.25">
      <c r="A22" s="10">
        <v>14</v>
      </c>
      <c r="B22" s="82" t="s">
        <v>180</v>
      </c>
      <c r="C22" s="8">
        <v>2009</v>
      </c>
      <c r="D22" s="6">
        <v>10310016</v>
      </c>
      <c r="E22" s="10">
        <v>1</v>
      </c>
      <c r="F22" s="10" t="s">
        <v>1334</v>
      </c>
      <c r="G22" s="15">
        <v>81049</v>
      </c>
      <c r="H22" s="11">
        <v>81049</v>
      </c>
      <c r="I22" s="1"/>
    </row>
    <row r="23" spans="1:9" ht="15.75" customHeight="1" x14ac:dyDescent="0.25">
      <c r="A23" s="10">
        <v>15</v>
      </c>
      <c r="B23" s="82" t="s">
        <v>181</v>
      </c>
      <c r="C23" s="8">
        <v>2009</v>
      </c>
      <c r="D23" s="6">
        <v>10310017</v>
      </c>
      <c r="E23" s="10">
        <v>1</v>
      </c>
      <c r="F23" s="10" t="s">
        <v>1334</v>
      </c>
      <c r="G23" s="15">
        <v>98137</v>
      </c>
      <c r="H23" s="11">
        <v>92140</v>
      </c>
      <c r="I23" s="1"/>
    </row>
    <row r="24" spans="1:9" ht="15.75" customHeight="1" x14ac:dyDescent="0.25">
      <c r="A24" s="10">
        <v>16</v>
      </c>
      <c r="B24" s="82" t="s">
        <v>182</v>
      </c>
      <c r="C24" s="8">
        <v>2009</v>
      </c>
      <c r="D24" s="6">
        <v>10310018</v>
      </c>
      <c r="E24" s="10">
        <v>1</v>
      </c>
      <c r="F24" s="10" t="s">
        <v>1334</v>
      </c>
      <c r="G24" s="15">
        <v>51878</v>
      </c>
      <c r="H24" s="11">
        <v>51878</v>
      </c>
      <c r="I24" s="1"/>
    </row>
    <row r="25" spans="1:9" ht="15.75" customHeight="1" x14ac:dyDescent="0.25">
      <c r="A25" s="10">
        <v>17</v>
      </c>
      <c r="B25" s="82" t="s">
        <v>183</v>
      </c>
      <c r="C25" s="8">
        <v>2010</v>
      </c>
      <c r="D25" s="6">
        <v>10310022</v>
      </c>
      <c r="E25" s="10">
        <v>1</v>
      </c>
      <c r="F25" s="10" t="s">
        <v>1334</v>
      </c>
      <c r="G25" s="15">
        <v>208992</v>
      </c>
      <c r="H25" s="11">
        <v>101899</v>
      </c>
      <c r="I25" s="1"/>
    </row>
    <row r="26" spans="1:9" ht="15.75" customHeight="1" x14ac:dyDescent="0.25">
      <c r="A26" s="10">
        <v>18</v>
      </c>
      <c r="B26" s="82" t="s">
        <v>184</v>
      </c>
      <c r="C26" s="8">
        <v>2012</v>
      </c>
      <c r="D26" s="6">
        <v>10310029</v>
      </c>
      <c r="E26" s="10">
        <v>1</v>
      </c>
      <c r="F26" s="10" t="s">
        <v>1334</v>
      </c>
      <c r="G26" s="15">
        <v>14500</v>
      </c>
      <c r="H26" s="11">
        <v>13385</v>
      </c>
      <c r="I26" s="1"/>
    </row>
    <row r="27" spans="1:9" ht="15.75" customHeight="1" x14ac:dyDescent="0.25">
      <c r="A27" s="10">
        <v>19</v>
      </c>
      <c r="B27" s="82" t="s">
        <v>185</v>
      </c>
      <c r="C27" s="8">
        <v>2012</v>
      </c>
      <c r="D27" s="6">
        <v>10310031</v>
      </c>
      <c r="E27" s="10">
        <v>1</v>
      </c>
      <c r="F27" s="10" t="s">
        <v>1334</v>
      </c>
      <c r="G27" s="15">
        <v>13000</v>
      </c>
      <c r="H27" s="11">
        <v>5676</v>
      </c>
      <c r="I27" s="1"/>
    </row>
    <row r="28" spans="1:9" ht="15.75" customHeight="1" x14ac:dyDescent="0.25">
      <c r="A28" s="10">
        <v>20</v>
      </c>
      <c r="B28" s="82" t="s">
        <v>186</v>
      </c>
      <c r="C28" s="8">
        <v>2010</v>
      </c>
      <c r="D28" s="6">
        <v>10310021</v>
      </c>
      <c r="E28" s="10">
        <v>1</v>
      </c>
      <c r="F28" s="10" t="s">
        <v>1334</v>
      </c>
      <c r="G28" s="15">
        <v>96776</v>
      </c>
      <c r="H28" s="11">
        <v>35304</v>
      </c>
      <c r="I28" s="1"/>
    </row>
    <row r="29" spans="1:9" ht="15.75" customHeight="1" x14ac:dyDescent="0.25">
      <c r="A29" s="10">
        <v>21</v>
      </c>
      <c r="B29" s="82" t="s">
        <v>187</v>
      </c>
      <c r="C29" s="8">
        <v>2009</v>
      </c>
      <c r="D29" s="6">
        <v>10310052</v>
      </c>
      <c r="E29" s="10">
        <v>1</v>
      </c>
      <c r="F29" s="10" t="s">
        <v>1334</v>
      </c>
      <c r="G29" s="15">
        <v>0</v>
      </c>
      <c r="H29" s="11">
        <v>0</v>
      </c>
      <c r="I29" s="1"/>
    </row>
    <row r="30" spans="1:9" ht="15.75" customHeight="1" x14ac:dyDescent="0.25">
      <c r="A30" s="10">
        <v>22</v>
      </c>
      <c r="B30" s="82" t="s">
        <v>188</v>
      </c>
      <c r="C30" s="8">
        <v>2009</v>
      </c>
      <c r="D30" s="6">
        <v>10310053</v>
      </c>
      <c r="E30" s="10">
        <v>1</v>
      </c>
      <c r="F30" s="10" t="s">
        <v>1334</v>
      </c>
      <c r="G30" s="15">
        <v>0</v>
      </c>
      <c r="H30" s="11">
        <v>0</v>
      </c>
      <c r="I30" s="1"/>
    </row>
    <row r="31" spans="1:9" ht="15.75" customHeight="1" x14ac:dyDescent="0.25">
      <c r="A31" s="10">
        <v>23</v>
      </c>
      <c r="B31" s="82" t="s">
        <v>189</v>
      </c>
      <c r="C31" s="8">
        <v>2009</v>
      </c>
      <c r="D31" s="6">
        <v>10310054</v>
      </c>
      <c r="E31" s="10">
        <v>1</v>
      </c>
      <c r="F31" s="10" t="s">
        <v>1334</v>
      </c>
      <c r="G31" s="15">
        <v>0</v>
      </c>
      <c r="H31" s="11">
        <v>0</v>
      </c>
      <c r="I31" s="1"/>
    </row>
    <row r="32" spans="1:9" ht="15.75" customHeight="1" x14ac:dyDescent="0.25">
      <c r="A32" s="10">
        <v>24</v>
      </c>
      <c r="B32" s="82" t="s">
        <v>190</v>
      </c>
      <c r="C32" s="8">
        <v>2009</v>
      </c>
      <c r="D32" s="6">
        <v>10310055</v>
      </c>
      <c r="E32" s="10">
        <v>1</v>
      </c>
      <c r="F32" s="10" t="s">
        <v>1334</v>
      </c>
      <c r="G32" s="15">
        <v>0</v>
      </c>
      <c r="H32" s="11">
        <v>0</v>
      </c>
      <c r="I32" s="1"/>
    </row>
    <row r="33" spans="1:9" ht="15.75" customHeight="1" x14ac:dyDescent="0.25">
      <c r="A33" s="10">
        <v>25</v>
      </c>
      <c r="B33" s="82" t="s">
        <v>191</v>
      </c>
      <c r="C33" s="8">
        <v>2009</v>
      </c>
      <c r="D33" s="6">
        <v>10310056</v>
      </c>
      <c r="E33" s="10">
        <v>1</v>
      </c>
      <c r="F33" s="10" t="s">
        <v>1334</v>
      </c>
      <c r="G33" s="15">
        <v>0</v>
      </c>
      <c r="H33" s="11">
        <v>0</v>
      </c>
      <c r="I33" s="1"/>
    </row>
    <row r="34" spans="1:9" ht="15.75" customHeight="1" x14ac:dyDescent="0.25">
      <c r="A34" s="10">
        <v>26</v>
      </c>
      <c r="B34" s="82" t="s">
        <v>192</v>
      </c>
      <c r="C34" s="8">
        <v>2009</v>
      </c>
      <c r="D34" s="6">
        <v>10310057</v>
      </c>
      <c r="E34" s="10">
        <v>1</v>
      </c>
      <c r="F34" s="10" t="s">
        <v>1334</v>
      </c>
      <c r="G34" s="15">
        <v>0</v>
      </c>
      <c r="H34" s="11">
        <v>0</v>
      </c>
      <c r="I34" s="1"/>
    </row>
    <row r="35" spans="1:9" ht="15.75" customHeight="1" x14ac:dyDescent="0.25">
      <c r="A35" s="10">
        <v>27</v>
      </c>
      <c r="B35" s="82" t="s">
        <v>193</v>
      </c>
      <c r="C35" s="8">
        <v>2009</v>
      </c>
      <c r="D35" s="6">
        <v>10310058</v>
      </c>
      <c r="E35" s="10">
        <v>1</v>
      </c>
      <c r="F35" s="10" t="s">
        <v>1334</v>
      </c>
      <c r="G35" s="15">
        <v>0</v>
      </c>
      <c r="H35" s="11">
        <v>0</v>
      </c>
      <c r="I35" s="1"/>
    </row>
    <row r="36" spans="1:9" ht="15.75" customHeight="1" x14ac:dyDescent="0.25">
      <c r="A36" s="10">
        <v>28</v>
      </c>
      <c r="B36" s="82" t="s">
        <v>194</v>
      </c>
      <c r="C36" s="8">
        <v>2009</v>
      </c>
      <c r="D36" s="6">
        <v>10310059</v>
      </c>
      <c r="E36" s="10">
        <v>1</v>
      </c>
      <c r="F36" s="10" t="s">
        <v>1334</v>
      </c>
      <c r="G36" s="15">
        <v>0</v>
      </c>
      <c r="H36" s="11">
        <v>0</v>
      </c>
      <c r="I36" s="1"/>
    </row>
    <row r="37" spans="1:9" ht="15.75" customHeight="1" x14ac:dyDescent="0.25">
      <c r="A37" s="10">
        <v>29</v>
      </c>
      <c r="B37" s="82" t="s">
        <v>195</v>
      </c>
      <c r="C37" s="8">
        <v>2009</v>
      </c>
      <c r="D37" s="6">
        <v>10310060</v>
      </c>
      <c r="E37" s="10">
        <v>1</v>
      </c>
      <c r="F37" s="10" t="s">
        <v>1334</v>
      </c>
      <c r="G37" s="15">
        <v>0</v>
      </c>
      <c r="H37" s="11">
        <v>0</v>
      </c>
      <c r="I37" s="1"/>
    </row>
    <row r="38" spans="1:9" ht="15.75" customHeight="1" x14ac:dyDescent="0.25">
      <c r="A38" s="10">
        <v>30</v>
      </c>
      <c r="B38" s="82" t="s">
        <v>196</v>
      </c>
      <c r="C38" s="8">
        <v>2009</v>
      </c>
      <c r="D38" s="6">
        <v>10310061</v>
      </c>
      <c r="E38" s="10">
        <v>1</v>
      </c>
      <c r="F38" s="10" t="s">
        <v>1334</v>
      </c>
      <c r="G38" s="15">
        <v>0</v>
      </c>
      <c r="H38" s="11">
        <v>0</v>
      </c>
      <c r="I38" s="1"/>
    </row>
    <row r="39" spans="1:9" ht="15.75" customHeight="1" x14ac:dyDescent="0.25">
      <c r="A39" s="10">
        <v>31</v>
      </c>
      <c r="B39" s="82" t="s">
        <v>197</v>
      </c>
      <c r="C39" s="8">
        <v>2009</v>
      </c>
      <c r="D39" s="6">
        <v>10310062</v>
      </c>
      <c r="E39" s="10">
        <v>1</v>
      </c>
      <c r="F39" s="10" t="s">
        <v>1334</v>
      </c>
      <c r="G39" s="15">
        <v>0</v>
      </c>
      <c r="H39" s="11">
        <v>0</v>
      </c>
      <c r="I39" s="1"/>
    </row>
    <row r="40" spans="1:9" ht="15.75" customHeight="1" x14ac:dyDescent="0.25">
      <c r="A40" s="10">
        <v>32</v>
      </c>
      <c r="B40" s="82" t="s">
        <v>198</v>
      </c>
      <c r="C40" s="8">
        <v>2009</v>
      </c>
      <c r="D40" s="6">
        <v>10310063</v>
      </c>
      <c r="E40" s="10">
        <v>1</v>
      </c>
      <c r="F40" s="10" t="s">
        <v>1334</v>
      </c>
      <c r="G40" s="15">
        <v>0</v>
      </c>
      <c r="H40" s="11">
        <v>0</v>
      </c>
      <c r="I40" s="1"/>
    </row>
    <row r="41" spans="1:9" ht="15.75" customHeight="1" x14ac:dyDescent="0.25">
      <c r="A41" s="10">
        <v>33</v>
      </c>
      <c r="B41" s="82" t="s">
        <v>199</v>
      </c>
      <c r="C41" s="8">
        <v>2009</v>
      </c>
      <c r="D41" s="6">
        <v>10310064</v>
      </c>
      <c r="E41" s="10">
        <v>1</v>
      </c>
      <c r="F41" s="10" t="s">
        <v>1334</v>
      </c>
      <c r="G41" s="15">
        <v>0</v>
      </c>
      <c r="H41" s="11">
        <v>0</v>
      </c>
      <c r="I41" s="1"/>
    </row>
    <row r="42" spans="1:9" ht="15.75" customHeight="1" x14ac:dyDescent="0.25">
      <c r="A42" s="10">
        <v>34</v>
      </c>
      <c r="B42" s="82" t="s">
        <v>200</v>
      </c>
      <c r="C42" s="8">
        <v>2009</v>
      </c>
      <c r="D42" s="6">
        <v>10310065</v>
      </c>
      <c r="E42" s="10">
        <v>1</v>
      </c>
      <c r="F42" s="10" t="s">
        <v>1334</v>
      </c>
      <c r="G42" s="15">
        <v>0</v>
      </c>
      <c r="H42" s="11">
        <v>0</v>
      </c>
      <c r="I42" s="1"/>
    </row>
    <row r="43" spans="1:9" ht="15.75" customHeight="1" x14ac:dyDescent="0.25">
      <c r="A43" s="10">
        <v>35</v>
      </c>
      <c r="B43" s="82" t="s">
        <v>201</v>
      </c>
      <c r="C43" s="8">
        <v>2009</v>
      </c>
      <c r="D43" s="6">
        <v>10310066</v>
      </c>
      <c r="E43" s="10">
        <v>1</v>
      </c>
      <c r="F43" s="10" t="s">
        <v>1334</v>
      </c>
      <c r="G43" s="15">
        <v>0</v>
      </c>
      <c r="H43" s="11">
        <v>0</v>
      </c>
      <c r="I43" s="1"/>
    </row>
    <row r="44" spans="1:9" ht="15.75" customHeight="1" x14ac:dyDescent="0.25">
      <c r="A44" s="10">
        <v>36</v>
      </c>
      <c r="B44" s="82" t="s">
        <v>202</v>
      </c>
      <c r="C44" s="8">
        <v>2009</v>
      </c>
      <c r="D44" s="6">
        <v>10310067</v>
      </c>
      <c r="E44" s="10">
        <v>1</v>
      </c>
      <c r="F44" s="10" t="s">
        <v>1334</v>
      </c>
      <c r="G44" s="15">
        <v>0</v>
      </c>
      <c r="H44" s="11">
        <v>0</v>
      </c>
      <c r="I44" s="1"/>
    </row>
    <row r="45" spans="1:9" ht="15.75" customHeight="1" x14ac:dyDescent="0.25">
      <c r="A45" s="10">
        <v>37</v>
      </c>
      <c r="B45" s="82" t="s">
        <v>203</v>
      </c>
      <c r="C45" s="8">
        <v>2009</v>
      </c>
      <c r="D45" s="6">
        <v>10310068</v>
      </c>
      <c r="E45" s="10">
        <v>1</v>
      </c>
      <c r="F45" s="10" t="s">
        <v>1334</v>
      </c>
      <c r="G45" s="15">
        <v>0</v>
      </c>
      <c r="H45" s="11">
        <v>0</v>
      </c>
      <c r="I45" s="1"/>
    </row>
    <row r="46" spans="1:9" ht="15.75" customHeight="1" x14ac:dyDescent="0.25">
      <c r="A46" s="10">
        <v>38</v>
      </c>
      <c r="B46" s="82" t="s">
        <v>204</v>
      </c>
      <c r="C46" s="8">
        <v>2009</v>
      </c>
      <c r="D46" s="6">
        <v>10310069</v>
      </c>
      <c r="E46" s="10">
        <v>1</v>
      </c>
      <c r="F46" s="10" t="s">
        <v>1334</v>
      </c>
      <c r="G46" s="15">
        <v>0</v>
      </c>
      <c r="H46" s="11">
        <v>0</v>
      </c>
      <c r="I46" s="1"/>
    </row>
    <row r="47" spans="1:9" ht="15.75" customHeight="1" x14ac:dyDescent="0.25">
      <c r="A47" s="10">
        <v>39</v>
      </c>
      <c r="B47" s="82" t="s">
        <v>205</v>
      </c>
      <c r="C47" s="8">
        <v>2009</v>
      </c>
      <c r="D47" s="6">
        <v>10310070</v>
      </c>
      <c r="E47" s="10">
        <v>1</v>
      </c>
      <c r="F47" s="10" t="s">
        <v>1334</v>
      </c>
      <c r="G47" s="15">
        <v>0</v>
      </c>
      <c r="H47" s="11">
        <v>0</v>
      </c>
      <c r="I47" s="1"/>
    </row>
    <row r="48" spans="1:9" ht="15.75" customHeight="1" x14ac:dyDescent="0.25">
      <c r="A48" s="10"/>
      <c r="B48" s="83" t="s">
        <v>206</v>
      </c>
      <c r="C48" s="8"/>
      <c r="D48" s="6"/>
      <c r="E48" s="10"/>
      <c r="F48" s="10"/>
      <c r="G48" s="45">
        <f>SUM(G8:G47)</f>
        <v>1290386.8599999999</v>
      </c>
      <c r="H48" s="27">
        <f>SUM(H8:H47)</f>
        <v>974727</v>
      </c>
      <c r="I48" s="1"/>
    </row>
    <row r="49" spans="1:12" ht="15.75" customHeight="1" x14ac:dyDescent="0.25">
      <c r="A49" s="10"/>
      <c r="B49" s="84" t="s">
        <v>207</v>
      </c>
      <c r="C49" s="8"/>
      <c r="D49" s="6"/>
      <c r="E49" s="10"/>
      <c r="F49" s="10"/>
      <c r="G49" s="45"/>
      <c r="H49" s="27"/>
      <c r="I49" s="1"/>
    </row>
    <row r="50" spans="1:12" ht="15.75" customHeight="1" x14ac:dyDescent="0.25">
      <c r="A50" s="10">
        <v>40</v>
      </c>
      <c r="B50" s="82" t="s">
        <v>208</v>
      </c>
      <c r="C50" s="8">
        <v>2008</v>
      </c>
      <c r="D50" s="6">
        <v>10510001</v>
      </c>
      <c r="E50" s="10">
        <v>1</v>
      </c>
      <c r="F50" s="10" t="s">
        <v>1334</v>
      </c>
      <c r="G50" s="15">
        <v>31109</v>
      </c>
      <c r="H50" s="11">
        <v>31109</v>
      </c>
      <c r="I50" s="1"/>
      <c r="L50" t="s">
        <v>1349</v>
      </c>
    </row>
    <row r="51" spans="1:12" ht="15.75" customHeight="1" x14ac:dyDescent="0.25">
      <c r="A51" s="10"/>
      <c r="B51" s="83" t="s">
        <v>209</v>
      </c>
      <c r="C51" s="8"/>
      <c r="D51" s="6"/>
      <c r="E51" s="10"/>
      <c r="F51" s="10"/>
      <c r="G51" s="45">
        <f>SUM(G50)</f>
        <v>31109</v>
      </c>
      <c r="H51" s="27">
        <f>SUM(H50)</f>
        <v>31109</v>
      </c>
      <c r="I51" s="1"/>
    </row>
    <row r="52" spans="1:12" ht="15.75" customHeight="1" x14ac:dyDescent="0.25">
      <c r="A52" s="10"/>
      <c r="B52" s="9" t="s">
        <v>1336</v>
      </c>
      <c r="C52" s="8"/>
      <c r="D52" s="6"/>
      <c r="E52" s="10"/>
      <c r="F52" s="10"/>
      <c r="G52" s="15"/>
      <c r="H52" s="11"/>
      <c r="I52" s="1"/>
    </row>
    <row r="53" spans="1:12" ht="15.75" customHeight="1" x14ac:dyDescent="0.25">
      <c r="A53" s="10">
        <v>41</v>
      </c>
      <c r="B53" s="82" t="s">
        <v>210</v>
      </c>
      <c r="C53" s="8">
        <v>2018</v>
      </c>
      <c r="D53" s="6">
        <v>10610035</v>
      </c>
      <c r="E53" s="10">
        <v>1</v>
      </c>
      <c r="F53" s="10" t="s">
        <v>1334</v>
      </c>
      <c r="G53" s="15">
        <v>44410</v>
      </c>
      <c r="H53" s="11">
        <v>9620</v>
      </c>
      <c r="I53" s="1"/>
    </row>
    <row r="54" spans="1:12" ht="15.75" customHeight="1" x14ac:dyDescent="0.25">
      <c r="A54" s="10">
        <v>42</v>
      </c>
      <c r="B54" s="82" t="s">
        <v>210</v>
      </c>
      <c r="C54" s="8">
        <v>2018</v>
      </c>
      <c r="D54" s="6">
        <v>10610039</v>
      </c>
      <c r="E54" s="10">
        <v>1</v>
      </c>
      <c r="F54" s="10" t="s">
        <v>1334</v>
      </c>
      <c r="G54" s="15">
        <v>48825</v>
      </c>
      <c r="H54" s="11">
        <v>7326</v>
      </c>
      <c r="I54" s="1"/>
    </row>
    <row r="55" spans="1:12" ht="15.75" customHeight="1" x14ac:dyDescent="0.25">
      <c r="A55" s="10">
        <v>43</v>
      </c>
      <c r="B55" s="82" t="s">
        <v>211</v>
      </c>
      <c r="C55" s="8">
        <v>2017</v>
      </c>
      <c r="D55" s="6">
        <v>10610034</v>
      </c>
      <c r="E55" s="10">
        <v>1</v>
      </c>
      <c r="F55" s="10" t="s">
        <v>1334</v>
      </c>
      <c r="G55" s="15">
        <v>43509.51</v>
      </c>
      <c r="H55" s="11">
        <v>13068</v>
      </c>
      <c r="I55" s="1"/>
    </row>
    <row r="56" spans="1:12" ht="15.75" customHeight="1" x14ac:dyDescent="0.25">
      <c r="A56" s="10"/>
      <c r="B56" s="83" t="s">
        <v>212</v>
      </c>
      <c r="C56" s="8"/>
      <c r="D56" s="6"/>
      <c r="E56" s="10"/>
      <c r="F56" s="10"/>
      <c r="G56" s="45">
        <f>SUM(G53:G55)</f>
        <v>136744.51</v>
      </c>
      <c r="H56" s="27">
        <f>SUM(H53:H55)</f>
        <v>30014</v>
      </c>
      <c r="I56" s="1"/>
    </row>
    <row r="57" spans="1:12" ht="15.75" customHeight="1" x14ac:dyDescent="0.25">
      <c r="A57" s="10"/>
      <c r="B57" s="83"/>
      <c r="C57" s="8"/>
      <c r="D57" s="6"/>
      <c r="E57" s="10"/>
      <c r="F57" s="10"/>
      <c r="G57" s="15"/>
      <c r="H57" s="11"/>
      <c r="I57" s="1"/>
    </row>
    <row r="58" spans="1:12" ht="15.75" customHeight="1" x14ac:dyDescent="0.25">
      <c r="A58" s="10"/>
      <c r="B58" s="85" t="s">
        <v>7</v>
      </c>
      <c r="C58" s="8"/>
      <c r="D58" s="6"/>
      <c r="E58" s="10"/>
      <c r="F58" s="10"/>
      <c r="G58" s="45">
        <f>SUM(G48+G51+G56)</f>
        <v>1458240.3699999999</v>
      </c>
      <c r="H58" s="27">
        <f>SUM(H48+H51+H56)</f>
        <v>1035850</v>
      </c>
      <c r="I58" s="1"/>
    </row>
    <row r="59" spans="1:12" ht="15.75" hidden="1" customHeight="1" x14ac:dyDescent="0.25">
      <c r="A59" s="10">
        <v>11</v>
      </c>
      <c r="B59" s="26"/>
      <c r="C59" s="8"/>
      <c r="D59" s="6"/>
      <c r="E59" s="10"/>
      <c r="F59" s="10"/>
      <c r="G59" s="15"/>
      <c r="H59" s="11"/>
      <c r="I59" s="1"/>
    </row>
    <row r="60" spans="1:12" ht="15.75" hidden="1" customHeight="1" x14ac:dyDescent="0.25">
      <c r="A60" s="10">
        <v>12</v>
      </c>
      <c r="B60" s="26"/>
      <c r="C60" s="8"/>
      <c r="D60" s="6"/>
      <c r="E60" s="10"/>
      <c r="F60" s="10"/>
      <c r="G60" s="15"/>
      <c r="H60" s="11"/>
      <c r="I60" s="1"/>
    </row>
    <row r="61" spans="1:12" ht="15.75" hidden="1" customHeight="1" x14ac:dyDescent="0.25">
      <c r="A61" s="10">
        <v>13</v>
      </c>
      <c r="B61" s="26"/>
      <c r="C61" s="8"/>
      <c r="D61" s="6"/>
      <c r="E61" s="10"/>
      <c r="F61" s="10"/>
      <c r="G61" s="15"/>
      <c r="H61" s="11"/>
      <c r="I61" s="1"/>
    </row>
    <row r="62" spans="1:12" ht="15.75" hidden="1" customHeight="1" x14ac:dyDescent="0.25">
      <c r="A62" s="10">
        <v>14</v>
      </c>
      <c r="B62" s="26"/>
      <c r="C62" s="8"/>
      <c r="D62" s="6"/>
      <c r="E62" s="10"/>
      <c r="F62" s="10"/>
      <c r="G62" s="15"/>
      <c r="H62" s="11"/>
      <c r="I62" s="1"/>
    </row>
    <row r="63" spans="1:12" ht="15.75" hidden="1" customHeight="1" x14ac:dyDescent="0.25">
      <c r="A63" s="10">
        <v>15</v>
      </c>
      <c r="B63" s="26"/>
      <c r="C63" s="8"/>
      <c r="D63" s="6"/>
      <c r="E63" s="10"/>
      <c r="F63" s="10"/>
      <c r="G63" s="15"/>
      <c r="H63" s="11"/>
      <c r="I63" s="1"/>
    </row>
    <row r="64" spans="1:12" ht="15.75" hidden="1" customHeight="1" x14ac:dyDescent="0.25">
      <c r="A64" s="10">
        <v>16</v>
      </c>
      <c r="B64" s="26"/>
      <c r="C64" s="8"/>
      <c r="D64" s="6"/>
      <c r="E64" s="10"/>
      <c r="F64" s="10"/>
      <c r="G64" s="15"/>
      <c r="H64" s="11"/>
      <c r="I64" s="1"/>
    </row>
    <row r="65" spans="1:9" ht="15.75" hidden="1" customHeight="1" x14ac:dyDescent="0.25">
      <c r="A65" s="10">
        <v>17</v>
      </c>
      <c r="B65" s="26"/>
      <c r="C65" s="8"/>
      <c r="D65" s="6"/>
      <c r="E65" s="10"/>
      <c r="F65" s="10"/>
      <c r="G65" s="15"/>
      <c r="H65" s="11"/>
      <c r="I65" s="1"/>
    </row>
    <row r="66" spans="1:9" ht="15.75" hidden="1" customHeight="1" x14ac:dyDescent="0.25">
      <c r="A66" s="10">
        <v>18</v>
      </c>
      <c r="B66" s="26"/>
      <c r="C66" s="8"/>
      <c r="D66" s="6"/>
      <c r="E66" s="10"/>
      <c r="F66" s="10"/>
      <c r="G66" s="15"/>
      <c r="H66" s="11"/>
      <c r="I66" s="1"/>
    </row>
    <row r="67" spans="1:9" ht="15.75" hidden="1" customHeight="1" x14ac:dyDescent="0.25">
      <c r="A67" s="10">
        <v>19</v>
      </c>
      <c r="B67" s="26"/>
      <c r="C67" s="8"/>
      <c r="D67" s="6"/>
      <c r="E67" s="10"/>
      <c r="F67" s="10"/>
      <c r="G67" s="15"/>
      <c r="H67" s="11"/>
      <c r="I67" s="1"/>
    </row>
    <row r="68" spans="1:9" ht="15.75" hidden="1" customHeight="1" x14ac:dyDescent="0.25">
      <c r="A68" s="10"/>
      <c r="B68" s="26"/>
      <c r="C68" s="8"/>
      <c r="D68" s="6"/>
      <c r="E68" s="10"/>
      <c r="F68" s="10"/>
      <c r="G68" s="15"/>
      <c r="H68" s="11"/>
      <c r="I68" s="1"/>
    </row>
    <row r="69" spans="1:9" ht="15.75" hidden="1" customHeight="1" x14ac:dyDescent="0.25">
      <c r="A69" s="10"/>
      <c r="B69" s="60"/>
      <c r="C69" s="8"/>
      <c r="D69" s="6"/>
      <c r="E69" s="10"/>
      <c r="F69" s="10"/>
      <c r="G69" s="45"/>
      <c r="H69" s="27"/>
      <c r="I69" s="1"/>
    </row>
    <row r="70" spans="1:9" ht="15.75" hidden="1" customHeight="1" x14ac:dyDescent="0.25">
      <c r="A70" s="10"/>
      <c r="B70" s="60"/>
      <c r="C70" s="8"/>
      <c r="D70" s="6"/>
      <c r="E70" s="10"/>
      <c r="F70" s="10"/>
      <c r="G70" s="15"/>
      <c r="H70" s="11"/>
      <c r="I70" s="1"/>
    </row>
    <row r="71" spans="1:9" ht="15.75" hidden="1" customHeight="1" x14ac:dyDescent="0.25">
      <c r="A71" s="10"/>
      <c r="B71" s="26"/>
      <c r="C71" s="8"/>
      <c r="D71" s="6"/>
      <c r="E71" s="10"/>
      <c r="F71" s="10"/>
      <c r="G71" s="15"/>
      <c r="H71" s="11"/>
      <c r="I71" s="1"/>
    </row>
    <row r="72" spans="1:9" ht="15.75" hidden="1" customHeight="1" x14ac:dyDescent="0.25">
      <c r="A72" s="10"/>
      <c r="B72" s="60"/>
      <c r="C72" s="8"/>
      <c r="D72" s="6"/>
      <c r="E72" s="10"/>
      <c r="F72" s="10"/>
      <c r="G72" s="45"/>
      <c r="H72" s="27"/>
      <c r="I72" s="1"/>
    </row>
    <row r="73" spans="1:9" ht="15.75" hidden="1" customHeight="1" x14ac:dyDescent="0.25">
      <c r="A73" s="10"/>
      <c r="B73" s="26"/>
      <c r="C73" s="8"/>
      <c r="D73" s="6"/>
      <c r="E73" s="10"/>
      <c r="F73" s="10"/>
      <c r="G73" s="15"/>
      <c r="H73" s="11"/>
      <c r="I73" s="1"/>
    </row>
    <row r="74" spans="1:9" ht="15.75" hidden="1" customHeight="1" x14ac:dyDescent="0.25">
      <c r="A74" s="10"/>
      <c r="B74" s="26"/>
      <c r="C74" s="8"/>
      <c r="D74" s="6"/>
      <c r="E74" s="10"/>
      <c r="F74" s="10"/>
      <c r="G74" s="15" t="s">
        <v>1349</v>
      </c>
      <c r="H74" s="11"/>
      <c r="I74" s="1"/>
    </row>
    <row r="75" spans="1:9" ht="15.75" hidden="1" customHeight="1" x14ac:dyDescent="0.25">
      <c r="A75" s="10"/>
      <c r="B75" s="26"/>
      <c r="C75" s="8"/>
      <c r="D75" s="6"/>
      <c r="E75" s="10"/>
      <c r="F75" s="10"/>
      <c r="G75" s="15"/>
      <c r="H75" s="11"/>
      <c r="I75" s="1"/>
    </row>
    <row r="76" spans="1:9" ht="15.75" hidden="1" customHeight="1" x14ac:dyDescent="0.25">
      <c r="A76" s="10"/>
      <c r="B76" s="26"/>
      <c r="C76" s="8"/>
      <c r="D76" s="6"/>
      <c r="E76" s="10"/>
      <c r="F76" s="10"/>
      <c r="G76" s="15"/>
      <c r="H76" s="11"/>
      <c r="I76" s="1"/>
    </row>
    <row r="77" spans="1:9" ht="15.75" hidden="1" customHeight="1" x14ac:dyDescent="0.25">
      <c r="A77" s="10"/>
      <c r="B77" s="26"/>
      <c r="C77" s="8"/>
      <c r="D77" s="6"/>
      <c r="E77" s="10"/>
      <c r="F77" s="10"/>
      <c r="G77" s="15"/>
      <c r="H77" s="11"/>
      <c r="I77" s="1"/>
    </row>
    <row r="78" spans="1:9" ht="15.75" hidden="1" customHeight="1" x14ac:dyDescent="0.25">
      <c r="A78" s="10"/>
      <c r="B78" s="60"/>
      <c r="C78" s="8"/>
      <c r="D78" s="6"/>
      <c r="E78" s="10"/>
      <c r="F78" s="10"/>
      <c r="G78" s="45"/>
      <c r="H78" s="11"/>
      <c r="I78" s="1"/>
    </row>
    <row r="79" spans="1:9" ht="15.75" hidden="1" customHeight="1" x14ac:dyDescent="0.25">
      <c r="A79" s="10"/>
      <c r="B79" s="26"/>
      <c r="C79" s="8"/>
      <c r="D79" s="6"/>
      <c r="E79" s="10"/>
      <c r="F79" s="10"/>
      <c r="G79" s="15"/>
      <c r="H79" s="11"/>
      <c r="I79" s="1"/>
    </row>
    <row r="80" spans="1:9" ht="15.75" hidden="1" customHeight="1" x14ac:dyDescent="0.25">
      <c r="A80" s="10"/>
      <c r="B80" s="60"/>
      <c r="C80" s="8"/>
      <c r="D80" s="6"/>
      <c r="E80" s="10"/>
      <c r="F80" s="10"/>
      <c r="G80" s="45"/>
      <c r="H80" s="27"/>
      <c r="I80" s="1"/>
    </row>
    <row r="81" spans="1:9" ht="15.75" hidden="1" customHeight="1" x14ac:dyDescent="0.25">
      <c r="A81" s="10"/>
      <c r="B81" s="26"/>
      <c r="C81" s="8"/>
      <c r="D81" s="6"/>
      <c r="E81" s="10"/>
      <c r="F81" s="10"/>
      <c r="G81" s="15"/>
      <c r="H81" s="11"/>
      <c r="I81" s="1"/>
    </row>
    <row r="82" spans="1:9" ht="15.75" hidden="1" customHeight="1" x14ac:dyDescent="0.25">
      <c r="A82" s="10"/>
      <c r="B82" s="26"/>
      <c r="C82" s="8"/>
      <c r="D82" s="6"/>
      <c r="E82" s="10"/>
      <c r="F82" s="10"/>
      <c r="G82" s="15"/>
      <c r="H82" s="11"/>
      <c r="I82" s="1"/>
    </row>
    <row r="83" spans="1:9" ht="15.75" hidden="1" customHeight="1" x14ac:dyDescent="0.25">
      <c r="A83" s="10"/>
      <c r="B83" s="26"/>
      <c r="C83" s="8"/>
      <c r="D83" s="6"/>
      <c r="E83" s="10"/>
      <c r="F83" s="10"/>
      <c r="G83" s="15"/>
      <c r="H83" s="11"/>
      <c r="I83" s="1"/>
    </row>
    <row r="84" spans="1:9" ht="15.75" hidden="1" customHeight="1" x14ac:dyDescent="0.25">
      <c r="A84" s="10"/>
      <c r="B84" s="26"/>
      <c r="C84" s="8"/>
      <c r="D84" s="6"/>
      <c r="E84" s="10"/>
      <c r="F84" s="10"/>
      <c r="G84" s="15"/>
      <c r="H84" s="11"/>
      <c r="I84" s="1"/>
    </row>
    <row r="85" spans="1:9" ht="15.75" hidden="1" customHeight="1" x14ac:dyDescent="0.25">
      <c r="A85" s="10"/>
      <c r="B85" s="26"/>
      <c r="C85" s="8"/>
      <c r="D85" s="6"/>
      <c r="E85" s="10"/>
      <c r="F85" s="10"/>
      <c r="G85" s="15"/>
      <c r="H85" s="11"/>
      <c r="I85" s="1"/>
    </row>
    <row r="86" spans="1:9" ht="15.75" hidden="1" customHeight="1" x14ac:dyDescent="0.25">
      <c r="A86" s="10"/>
      <c r="B86" s="26"/>
      <c r="C86" s="8"/>
      <c r="D86" s="6"/>
      <c r="E86" s="10"/>
      <c r="F86" s="10"/>
      <c r="G86" s="15"/>
      <c r="H86" s="11"/>
      <c r="I86" s="1"/>
    </row>
    <row r="87" spans="1:9" ht="15.75" hidden="1" customHeight="1" x14ac:dyDescent="0.25">
      <c r="A87" s="10"/>
      <c r="B87" s="60"/>
      <c r="C87" s="8"/>
      <c r="D87" s="6"/>
      <c r="E87" s="10"/>
      <c r="F87" s="10"/>
      <c r="G87" s="45"/>
      <c r="H87" s="27"/>
      <c r="I87" s="1"/>
    </row>
    <row r="88" spans="1:9" ht="15.75" hidden="1" customHeight="1" x14ac:dyDescent="0.25">
      <c r="A88" s="10"/>
      <c r="B88" s="26"/>
      <c r="C88" s="8"/>
      <c r="D88" s="6"/>
      <c r="E88" s="10"/>
      <c r="F88" s="10"/>
      <c r="G88" s="15"/>
      <c r="H88" s="11"/>
      <c r="I88" s="1"/>
    </row>
    <row r="89" spans="1:9" ht="15.75" hidden="1" customHeight="1" x14ac:dyDescent="0.25">
      <c r="A89" s="10"/>
      <c r="B89" s="60"/>
      <c r="C89" s="8" t="s">
        <v>1349</v>
      </c>
      <c r="D89" s="6"/>
      <c r="E89" s="10"/>
      <c r="F89" s="10"/>
      <c r="G89" s="45"/>
      <c r="H89" s="27"/>
      <c r="I89" s="1"/>
    </row>
    <row r="90" spans="1:9" ht="15.75" hidden="1" customHeight="1" x14ac:dyDescent="0.25">
      <c r="A90" s="10"/>
      <c r="B90" s="26"/>
      <c r="C90" s="8"/>
      <c r="D90" s="6"/>
      <c r="E90" s="10"/>
      <c r="F90" s="10"/>
      <c r="G90" s="15"/>
      <c r="H90" s="11"/>
      <c r="I90" s="1"/>
    </row>
    <row r="91" spans="1:9" ht="15.75" hidden="1" customHeight="1" x14ac:dyDescent="0.25">
      <c r="A91" s="10">
        <v>12</v>
      </c>
      <c r="B91" s="26"/>
      <c r="C91" s="8"/>
      <c r="D91" s="6"/>
      <c r="E91" s="10"/>
      <c r="F91" s="10"/>
      <c r="G91" s="15"/>
      <c r="H91" s="11"/>
      <c r="I91" s="1"/>
    </row>
    <row r="92" spans="1:9" ht="15.75" hidden="1" customHeight="1" x14ac:dyDescent="0.25">
      <c r="A92" s="10">
        <v>13</v>
      </c>
      <c r="B92" s="26"/>
      <c r="C92" s="8"/>
      <c r="D92" s="6"/>
      <c r="E92" s="10"/>
      <c r="F92" s="10"/>
      <c r="G92" s="15"/>
      <c r="H92" s="11"/>
      <c r="I92" s="1"/>
    </row>
    <row r="93" spans="1:9" ht="15.75" hidden="1" customHeight="1" x14ac:dyDescent="0.25">
      <c r="A93" s="10">
        <v>14</v>
      </c>
      <c r="B93" s="26"/>
      <c r="C93" s="8"/>
      <c r="D93" s="6"/>
      <c r="E93" s="10"/>
      <c r="F93" s="10"/>
      <c r="G93" s="15"/>
      <c r="H93" s="11"/>
      <c r="I93" s="1"/>
    </row>
    <row r="94" spans="1:9" ht="15.75" hidden="1" customHeight="1" x14ac:dyDescent="0.25">
      <c r="A94" s="10">
        <v>15</v>
      </c>
      <c r="B94" s="26"/>
      <c r="C94" s="8"/>
      <c r="D94" s="6"/>
      <c r="E94" s="10"/>
      <c r="F94" s="10"/>
      <c r="G94" s="15"/>
      <c r="H94" s="11"/>
      <c r="I94" s="1"/>
    </row>
    <row r="95" spans="1:9" ht="15.75" hidden="1" customHeight="1" x14ac:dyDescent="0.25">
      <c r="A95" s="10">
        <v>16</v>
      </c>
      <c r="B95" s="26"/>
      <c r="C95" s="8"/>
      <c r="D95" s="6"/>
      <c r="E95" s="10"/>
      <c r="F95" s="10"/>
      <c r="G95" s="15"/>
      <c r="H95" s="11"/>
      <c r="I95" s="1"/>
    </row>
    <row r="96" spans="1:9" ht="15.75" hidden="1" customHeight="1" x14ac:dyDescent="0.25">
      <c r="A96" s="10"/>
      <c r="B96" s="12"/>
      <c r="C96" s="8"/>
      <c r="D96" s="6"/>
      <c r="E96" s="10"/>
      <c r="F96" s="10"/>
      <c r="G96" s="45"/>
      <c r="H96" s="27"/>
      <c r="I96" s="1"/>
    </row>
    <row r="97" spans="1:9" ht="15.75" hidden="1" customHeight="1" x14ac:dyDescent="0.25">
      <c r="A97" s="10"/>
      <c r="B97" s="26"/>
      <c r="C97" s="8"/>
      <c r="D97" s="6"/>
      <c r="E97" s="10"/>
      <c r="F97" s="10"/>
      <c r="G97" s="15"/>
      <c r="H97" s="11"/>
      <c r="I97" s="1"/>
    </row>
    <row r="98" spans="1:9" ht="15.75" hidden="1" customHeight="1" x14ac:dyDescent="0.25">
      <c r="A98" s="10"/>
      <c r="B98" s="9"/>
      <c r="C98" s="8"/>
      <c r="D98" s="6"/>
      <c r="E98" s="10"/>
      <c r="F98" s="10"/>
      <c r="G98" s="15"/>
      <c r="H98" s="11"/>
      <c r="I98" s="1"/>
    </row>
    <row r="99" spans="1:9" ht="17.25" hidden="1" customHeight="1" x14ac:dyDescent="0.25">
      <c r="A99" s="10">
        <v>1</v>
      </c>
      <c r="B99" s="26"/>
      <c r="C99" s="8"/>
      <c r="D99" s="6"/>
      <c r="E99" s="10"/>
      <c r="F99" s="10"/>
      <c r="G99" s="15"/>
      <c r="H99" s="11"/>
      <c r="I99" s="1"/>
    </row>
    <row r="100" spans="1:9" ht="15.75" hidden="1" x14ac:dyDescent="0.25">
      <c r="A100" s="10">
        <f t="shared" ref="A100:A106" si="0">A99+1</f>
        <v>2</v>
      </c>
      <c r="B100" s="26"/>
      <c r="C100" s="8"/>
      <c r="D100" s="6"/>
      <c r="E100" s="10"/>
      <c r="F100" s="10"/>
      <c r="G100" s="15"/>
      <c r="H100" s="11"/>
      <c r="I100" s="1"/>
    </row>
    <row r="101" spans="1:9" ht="15.75" hidden="1" x14ac:dyDescent="0.25">
      <c r="A101" s="10">
        <f t="shared" si="0"/>
        <v>3</v>
      </c>
      <c r="B101" s="26"/>
      <c r="C101" s="8"/>
      <c r="D101" s="6"/>
      <c r="E101" s="10"/>
      <c r="F101" s="10"/>
      <c r="G101" s="15"/>
      <c r="H101" s="11"/>
      <c r="I101" s="1"/>
    </row>
    <row r="102" spans="1:9" ht="15.75" hidden="1" x14ac:dyDescent="0.25">
      <c r="A102" s="10">
        <f t="shared" si="0"/>
        <v>4</v>
      </c>
      <c r="B102" s="26"/>
      <c r="C102" s="8"/>
      <c r="D102" s="6"/>
      <c r="E102" s="10"/>
      <c r="F102" s="10"/>
      <c r="G102" s="15"/>
      <c r="H102" s="11"/>
      <c r="I102" s="1"/>
    </row>
    <row r="103" spans="1:9" ht="15.75" hidden="1" x14ac:dyDescent="0.25">
      <c r="A103" s="10">
        <f t="shared" si="0"/>
        <v>5</v>
      </c>
      <c r="B103" s="26"/>
      <c r="C103" s="8"/>
      <c r="D103" s="6"/>
      <c r="E103" s="10"/>
      <c r="F103" s="10"/>
      <c r="G103" s="15"/>
      <c r="H103" s="11"/>
      <c r="I103" s="1"/>
    </row>
    <row r="104" spans="1:9" ht="21" hidden="1" customHeight="1" x14ac:dyDescent="0.25">
      <c r="A104" s="10">
        <f t="shared" si="0"/>
        <v>6</v>
      </c>
      <c r="B104" s="26"/>
      <c r="C104" s="8"/>
      <c r="D104" s="6"/>
      <c r="E104" s="10"/>
      <c r="F104" s="10"/>
      <c r="G104" s="15"/>
      <c r="H104" s="11"/>
      <c r="I104" s="1"/>
    </row>
    <row r="105" spans="1:9" ht="21" hidden="1" customHeight="1" x14ac:dyDescent="0.25">
      <c r="A105" s="10">
        <f t="shared" si="0"/>
        <v>7</v>
      </c>
      <c r="B105" s="26"/>
      <c r="C105" s="8"/>
      <c r="D105" s="6"/>
      <c r="E105" s="10"/>
      <c r="F105" s="10"/>
      <c r="G105" s="15"/>
      <c r="H105" s="11"/>
      <c r="I105" s="1"/>
    </row>
    <row r="106" spans="1:9" ht="21" hidden="1" customHeight="1" x14ac:dyDescent="0.25">
      <c r="A106" s="10">
        <f t="shared" si="0"/>
        <v>8</v>
      </c>
      <c r="B106" s="26"/>
      <c r="C106" s="8"/>
      <c r="D106" s="6"/>
      <c r="E106" s="10"/>
      <c r="F106" s="10"/>
      <c r="G106" s="15"/>
      <c r="H106" s="11"/>
      <c r="I106" s="1"/>
    </row>
    <row r="107" spans="1:9" ht="21" hidden="1" customHeight="1" x14ac:dyDescent="0.25">
      <c r="A107" s="10">
        <v>3</v>
      </c>
      <c r="B107" s="26"/>
      <c r="C107" s="8"/>
      <c r="D107" s="6"/>
      <c r="E107" s="10"/>
      <c r="F107" s="10"/>
      <c r="G107" s="15"/>
      <c r="H107" s="11"/>
      <c r="I107" s="1"/>
    </row>
    <row r="108" spans="1:9" ht="21" hidden="1" customHeight="1" x14ac:dyDescent="0.25">
      <c r="A108" s="10">
        <v>4</v>
      </c>
      <c r="B108" s="26"/>
      <c r="C108" s="8"/>
      <c r="D108" s="6"/>
      <c r="E108" s="10"/>
      <c r="F108" s="10"/>
      <c r="G108" s="15"/>
      <c r="H108" s="11"/>
      <c r="I108" s="1"/>
    </row>
    <row r="109" spans="1:9" ht="21" hidden="1" customHeight="1" x14ac:dyDescent="0.25">
      <c r="A109" s="10">
        <v>5</v>
      </c>
      <c r="B109" s="26"/>
      <c r="C109" s="8"/>
      <c r="D109" s="6"/>
      <c r="E109" s="10"/>
      <c r="F109" s="10"/>
      <c r="G109" s="15"/>
      <c r="H109" s="11"/>
      <c r="I109" s="1"/>
    </row>
    <row r="110" spans="1:9" ht="21" hidden="1" customHeight="1" x14ac:dyDescent="0.25">
      <c r="A110" s="10">
        <v>6</v>
      </c>
      <c r="B110" s="26"/>
      <c r="C110" s="8"/>
      <c r="D110" s="6"/>
      <c r="E110" s="10"/>
      <c r="F110" s="10"/>
      <c r="G110" s="15"/>
      <c r="H110" s="11"/>
      <c r="I110" s="1"/>
    </row>
    <row r="111" spans="1:9" ht="21" hidden="1" customHeight="1" x14ac:dyDescent="0.25">
      <c r="A111" s="10">
        <v>7</v>
      </c>
      <c r="B111" s="26"/>
      <c r="C111" s="8"/>
      <c r="D111" s="6"/>
      <c r="E111" s="10"/>
      <c r="F111" s="10"/>
      <c r="G111" s="15"/>
      <c r="H111" s="11"/>
      <c r="I111" s="1"/>
    </row>
    <row r="112" spans="1:9" ht="21" hidden="1" customHeight="1" x14ac:dyDescent="0.25">
      <c r="A112" s="10">
        <v>8</v>
      </c>
      <c r="B112" s="26"/>
      <c r="C112" s="8"/>
      <c r="D112" s="6"/>
      <c r="E112" s="10"/>
      <c r="F112" s="10"/>
      <c r="G112" s="15"/>
      <c r="H112" s="11"/>
      <c r="I112" s="1"/>
    </row>
    <row r="113" spans="1:9" ht="21" hidden="1" customHeight="1" x14ac:dyDescent="0.25">
      <c r="A113" s="10">
        <v>9</v>
      </c>
      <c r="B113" s="26"/>
      <c r="C113" s="8"/>
      <c r="D113" s="6"/>
      <c r="E113" s="10"/>
      <c r="F113" s="10"/>
      <c r="G113" s="15"/>
      <c r="H113" s="11"/>
      <c r="I113" s="1"/>
    </row>
    <row r="114" spans="1:9" ht="15.75" hidden="1" x14ac:dyDescent="0.25">
      <c r="A114" s="30"/>
      <c r="B114" s="12"/>
      <c r="C114" s="8"/>
      <c r="D114" s="14"/>
      <c r="E114" s="8"/>
      <c r="F114" s="8"/>
      <c r="G114" s="13"/>
      <c r="H114" s="13"/>
      <c r="I114" s="1"/>
    </row>
    <row r="115" spans="1:9" ht="15.75" hidden="1" x14ac:dyDescent="0.25">
      <c r="A115" s="30"/>
      <c r="B115" s="1"/>
      <c r="C115" s="8"/>
      <c r="D115" s="14"/>
      <c r="E115" s="8"/>
      <c r="F115" s="8"/>
      <c r="G115" s="30"/>
      <c r="H115" s="8"/>
      <c r="I115" s="1"/>
    </row>
    <row r="116" spans="1:9" ht="15.75" hidden="1" x14ac:dyDescent="0.25">
      <c r="A116" s="30"/>
      <c r="B116" s="16"/>
      <c r="C116" s="8"/>
      <c r="D116" s="14"/>
      <c r="E116" s="8"/>
      <c r="F116" s="8"/>
      <c r="G116" s="30"/>
      <c r="H116" s="8"/>
      <c r="I116" s="1"/>
    </row>
    <row r="117" spans="1:9" ht="17.25" hidden="1" customHeight="1" x14ac:dyDescent="0.25">
      <c r="A117" s="10">
        <v>1</v>
      </c>
      <c r="B117" s="26"/>
      <c r="C117" s="8"/>
      <c r="D117" s="6"/>
      <c r="E117" s="10"/>
      <c r="F117" s="10"/>
      <c r="G117" s="15"/>
      <c r="H117" s="57"/>
      <c r="I117" s="1"/>
    </row>
    <row r="118" spans="1:9" ht="14.25" hidden="1" customHeight="1" x14ac:dyDescent="0.25">
      <c r="A118" s="10">
        <f>A117+1</f>
        <v>2</v>
      </c>
      <c r="B118" s="26"/>
      <c r="C118" s="8"/>
      <c r="D118" s="6"/>
      <c r="E118" s="10"/>
      <c r="F118" s="10"/>
      <c r="G118" s="15"/>
      <c r="H118" s="57"/>
      <c r="I118" s="1"/>
    </row>
    <row r="119" spans="1:9" ht="14.25" hidden="1" customHeight="1" x14ac:dyDescent="0.25">
      <c r="A119" s="10">
        <f>A118+1</f>
        <v>3</v>
      </c>
      <c r="B119" s="26"/>
      <c r="C119" s="8"/>
      <c r="D119" s="6"/>
      <c r="E119" s="10"/>
      <c r="F119" s="10"/>
      <c r="G119" s="15"/>
      <c r="H119" s="57"/>
      <c r="I119" s="1"/>
    </row>
    <row r="120" spans="1:9" ht="14.25" hidden="1" customHeight="1" x14ac:dyDescent="0.25">
      <c r="A120" s="10">
        <f>A119+1</f>
        <v>4</v>
      </c>
      <c r="B120" s="26"/>
      <c r="C120" s="8"/>
      <c r="D120" s="6"/>
      <c r="E120" s="10"/>
      <c r="F120" s="10"/>
      <c r="G120" s="15"/>
      <c r="H120" s="57"/>
      <c r="I120" s="1"/>
    </row>
    <row r="121" spans="1:9" ht="14.25" hidden="1" customHeight="1" x14ac:dyDescent="0.25">
      <c r="A121" s="10">
        <f>A120+1</f>
        <v>5</v>
      </c>
      <c r="B121" s="26"/>
      <c r="C121" s="8"/>
      <c r="D121" s="6"/>
      <c r="E121" s="10"/>
      <c r="F121" s="10"/>
      <c r="G121" s="15"/>
      <c r="H121" s="30"/>
      <c r="I121" s="1"/>
    </row>
    <row r="122" spans="1:9" ht="15.75" hidden="1" x14ac:dyDescent="0.25">
      <c r="A122" s="30">
        <v>6</v>
      </c>
      <c r="B122" s="8"/>
      <c r="C122" s="8"/>
      <c r="D122" s="58"/>
      <c r="E122" s="30"/>
      <c r="F122" s="30"/>
      <c r="G122" s="59"/>
      <c r="H122" s="59"/>
      <c r="I122" s="1"/>
    </row>
    <row r="123" spans="1:9" ht="15.75" hidden="1" x14ac:dyDescent="0.25">
      <c r="A123" s="30">
        <v>7</v>
      </c>
      <c r="B123" s="8"/>
      <c r="C123" s="8"/>
      <c r="D123" s="58"/>
      <c r="E123" s="30"/>
      <c r="F123" s="30"/>
      <c r="G123" s="18"/>
      <c r="H123" s="30"/>
      <c r="I123" s="1"/>
    </row>
    <row r="124" spans="1:9" ht="15.75" hidden="1" x14ac:dyDescent="0.25">
      <c r="A124" s="30">
        <v>8</v>
      </c>
      <c r="B124" s="30"/>
      <c r="C124" s="8"/>
      <c r="D124" s="58"/>
      <c r="E124" s="30"/>
      <c r="F124" s="30"/>
      <c r="G124" s="30"/>
      <c r="H124" s="30"/>
      <c r="I124" s="1"/>
    </row>
    <row r="125" spans="1:9" ht="15.75" hidden="1" x14ac:dyDescent="0.25">
      <c r="A125" s="30">
        <v>9</v>
      </c>
      <c r="B125" s="26"/>
      <c r="C125" s="8"/>
      <c r="D125" s="6"/>
      <c r="E125" s="10"/>
      <c r="F125" s="10"/>
      <c r="G125" s="17"/>
      <c r="H125" s="17"/>
      <c r="I125" s="1"/>
    </row>
    <row r="126" spans="1:9" ht="15.75" hidden="1" x14ac:dyDescent="0.25">
      <c r="A126" s="30">
        <v>10</v>
      </c>
      <c r="B126" s="26"/>
      <c r="C126" s="8"/>
      <c r="D126" s="6"/>
      <c r="E126" s="10"/>
      <c r="F126" s="10"/>
      <c r="G126" s="18"/>
      <c r="H126" s="18"/>
      <c r="I126" s="1"/>
    </row>
    <row r="127" spans="1:9" ht="15.75" hidden="1" x14ac:dyDescent="0.25">
      <c r="A127" s="30">
        <v>11</v>
      </c>
      <c r="B127" s="26"/>
      <c r="C127" s="8"/>
      <c r="D127" s="6"/>
      <c r="E127" s="10"/>
      <c r="F127" s="10"/>
      <c r="G127" s="18"/>
      <c r="H127" s="18"/>
      <c r="I127" s="1"/>
    </row>
    <row r="128" spans="1:9" ht="15.75" hidden="1" x14ac:dyDescent="0.25">
      <c r="A128" s="30">
        <v>12</v>
      </c>
      <c r="B128" s="26"/>
      <c r="C128" s="8"/>
      <c r="D128" s="6"/>
      <c r="E128" s="10"/>
      <c r="F128" s="10"/>
      <c r="G128" s="18"/>
      <c r="H128" s="18"/>
      <c r="I128" s="1"/>
    </row>
    <row r="129" spans="1:9" ht="15.75" hidden="1" x14ac:dyDescent="0.25">
      <c r="A129" s="30">
        <v>13</v>
      </c>
      <c r="B129" s="26"/>
      <c r="C129" s="8"/>
      <c r="D129" s="6"/>
      <c r="E129" s="10"/>
      <c r="F129" s="10"/>
      <c r="G129" s="18"/>
      <c r="H129" s="18"/>
      <c r="I129" s="1"/>
    </row>
    <row r="130" spans="1:9" ht="15.75" hidden="1" x14ac:dyDescent="0.25">
      <c r="A130" s="30">
        <f t="shared" ref="A130:A141" si="1">A129+1</f>
        <v>14</v>
      </c>
      <c r="B130" s="26"/>
      <c r="C130" s="8"/>
      <c r="D130" s="6"/>
      <c r="E130" s="10"/>
      <c r="F130" s="10"/>
      <c r="G130" s="18"/>
      <c r="H130" s="18"/>
      <c r="I130" s="1"/>
    </row>
    <row r="131" spans="1:9" ht="15.75" hidden="1" x14ac:dyDescent="0.25">
      <c r="A131" s="30">
        <f t="shared" si="1"/>
        <v>15</v>
      </c>
      <c r="B131" s="26"/>
      <c r="C131" s="8"/>
      <c r="D131" s="6"/>
      <c r="E131" s="10"/>
      <c r="F131" s="10"/>
      <c r="G131" s="18"/>
      <c r="H131" s="18"/>
      <c r="I131" s="1"/>
    </row>
    <row r="132" spans="1:9" ht="15" hidden="1" customHeight="1" x14ac:dyDescent="0.25">
      <c r="A132" s="30">
        <f t="shared" si="1"/>
        <v>16</v>
      </c>
      <c r="B132" s="26"/>
      <c r="C132" s="8"/>
      <c r="D132" s="34"/>
      <c r="E132" s="10"/>
      <c r="F132" s="10"/>
      <c r="G132" s="18"/>
      <c r="H132" s="18"/>
      <c r="I132" s="1"/>
    </row>
    <row r="133" spans="1:9" ht="15.75" hidden="1" x14ac:dyDescent="0.25">
      <c r="A133" s="30">
        <f t="shared" si="1"/>
        <v>17</v>
      </c>
      <c r="B133" s="26"/>
      <c r="C133" s="8"/>
      <c r="D133" s="34"/>
      <c r="E133" s="10"/>
      <c r="F133" s="10"/>
      <c r="G133" s="18"/>
      <c r="H133" s="18"/>
      <c r="I133" s="1"/>
    </row>
    <row r="134" spans="1:9" ht="15.75" hidden="1" x14ac:dyDescent="0.25">
      <c r="A134" s="30">
        <f t="shared" si="1"/>
        <v>18</v>
      </c>
      <c r="B134" s="26"/>
      <c r="C134" s="8"/>
      <c r="D134" s="6"/>
      <c r="E134" s="10"/>
      <c r="F134" s="10"/>
      <c r="G134" s="18"/>
      <c r="H134" s="18"/>
      <c r="I134" s="1"/>
    </row>
    <row r="135" spans="1:9" ht="15.75" hidden="1" x14ac:dyDescent="0.25">
      <c r="A135" s="30">
        <f t="shared" si="1"/>
        <v>19</v>
      </c>
      <c r="B135" s="26"/>
      <c r="C135" s="8"/>
      <c r="D135" s="6"/>
      <c r="E135" s="10"/>
      <c r="F135" s="10"/>
      <c r="G135" s="18"/>
      <c r="H135" s="18"/>
      <c r="I135" s="1"/>
    </row>
    <row r="136" spans="1:9" ht="15.75" hidden="1" x14ac:dyDescent="0.25">
      <c r="A136" s="30">
        <f t="shared" si="1"/>
        <v>20</v>
      </c>
      <c r="B136" s="26"/>
      <c r="C136" s="8"/>
      <c r="D136" s="6"/>
      <c r="E136" s="10"/>
      <c r="F136" s="10"/>
      <c r="G136" s="18"/>
      <c r="H136" s="18"/>
      <c r="I136" s="1"/>
    </row>
    <row r="137" spans="1:9" ht="15.75" hidden="1" x14ac:dyDescent="0.25">
      <c r="A137" s="30">
        <f t="shared" si="1"/>
        <v>21</v>
      </c>
      <c r="B137" s="26"/>
      <c r="C137" s="8"/>
      <c r="D137" s="6"/>
      <c r="E137" s="10"/>
      <c r="F137" s="10"/>
      <c r="G137" s="18"/>
      <c r="H137" s="18"/>
      <c r="I137" s="1"/>
    </row>
    <row r="138" spans="1:9" ht="12.75" hidden="1" customHeight="1" x14ac:dyDescent="0.25">
      <c r="A138" s="30">
        <f t="shared" si="1"/>
        <v>22</v>
      </c>
      <c r="B138" s="26"/>
      <c r="C138" s="8"/>
      <c r="D138" s="6"/>
      <c r="E138" s="10"/>
      <c r="F138" s="10"/>
      <c r="G138" s="18"/>
      <c r="H138" s="18"/>
      <c r="I138" s="1"/>
    </row>
    <row r="139" spans="1:9" ht="13.5" hidden="1" customHeight="1" x14ac:dyDescent="0.25">
      <c r="A139" s="30">
        <f t="shared" si="1"/>
        <v>23</v>
      </c>
      <c r="B139" s="26"/>
      <c r="C139" s="8"/>
      <c r="D139" s="6"/>
      <c r="E139" s="10"/>
      <c r="F139" s="10"/>
      <c r="G139" s="18"/>
      <c r="H139" s="18"/>
      <c r="I139" s="1"/>
    </row>
    <row r="140" spans="1:9" ht="12" hidden="1" customHeight="1" x14ac:dyDescent="0.25">
      <c r="A140" s="30">
        <f t="shared" si="1"/>
        <v>24</v>
      </c>
      <c r="B140" s="26"/>
      <c r="C140" s="8"/>
      <c r="D140" s="6"/>
      <c r="E140" s="10"/>
      <c r="F140" s="10"/>
      <c r="G140" s="18"/>
      <c r="H140" s="18"/>
      <c r="I140" s="1"/>
    </row>
    <row r="141" spans="1:9" ht="15.75" hidden="1" x14ac:dyDescent="0.25">
      <c r="A141" s="30">
        <f t="shared" si="1"/>
        <v>25</v>
      </c>
      <c r="B141" s="26"/>
      <c r="C141" s="8"/>
      <c r="D141" s="6"/>
      <c r="E141" s="10"/>
      <c r="F141" s="10"/>
      <c r="G141" s="18"/>
      <c r="H141" s="18"/>
      <c r="I141" s="1"/>
    </row>
    <row r="142" spans="1:9" ht="15.75" hidden="1" x14ac:dyDescent="0.25">
      <c r="A142" s="30">
        <v>26</v>
      </c>
      <c r="B142" s="26"/>
      <c r="C142" s="8"/>
      <c r="D142" s="6"/>
      <c r="E142" s="10"/>
      <c r="F142" s="10"/>
      <c r="G142" s="18"/>
      <c r="H142" s="18"/>
      <c r="I142" s="1"/>
    </row>
    <row r="143" spans="1:9" ht="15.75" hidden="1" x14ac:dyDescent="0.25">
      <c r="A143" s="30">
        <v>27</v>
      </c>
      <c r="B143" s="26"/>
      <c r="C143" s="8"/>
      <c r="D143" s="6"/>
      <c r="E143" s="10"/>
      <c r="F143" s="10"/>
      <c r="G143" s="18"/>
      <c r="H143" s="18"/>
      <c r="I143" s="1"/>
    </row>
    <row r="144" spans="1:9" ht="15.75" hidden="1" x14ac:dyDescent="0.25">
      <c r="A144" s="30">
        <v>28</v>
      </c>
      <c r="B144" s="26"/>
      <c r="C144" s="8"/>
      <c r="D144" s="6"/>
      <c r="E144" s="10"/>
      <c r="F144" s="10"/>
      <c r="G144" s="18"/>
      <c r="H144" s="18"/>
      <c r="I144" s="1"/>
    </row>
    <row r="145" spans="1:9" ht="15.75" hidden="1" x14ac:dyDescent="0.25">
      <c r="A145" s="30">
        <v>29</v>
      </c>
      <c r="B145" s="26"/>
      <c r="C145" s="8"/>
      <c r="D145" s="6"/>
      <c r="E145" s="10"/>
      <c r="F145" s="10"/>
      <c r="G145" s="18"/>
      <c r="H145" s="18"/>
      <c r="I145" s="1"/>
    </row>
    <row r="146" spans="1:9" ht="15.75" hidden="1" x14ac:dyDescent="0.25">
      <c r="A146" s="30">
        <v>30</v>
      </c>
      <c r="B146" s="26"/>
      <c r="C146" s="8"/>
      <c r="D146" s="6"/>
      <c r="E146" s="10"/>
      <c r="F146" s="10"/>
      <c r="G146" s="18"/>
      <c r="H146" s="18"/>
      <c r="I146" s="1"/>
    </row>
    <row r="147" spans="1:9" ht="15.75" hidden="1" x14ac:dyDescent="0.25">
      <c r="A147" s="30">
        <v>31</v>
      </c>
      <c r="B147" s="26"/>
      <c r="C147" s="8"/>
      <c r="D147" s="6"/>
      <c r="E147" s="10"/>
      <c r="F147" s="10"/>
      <c r="G147" s="18"/>
      <c r="H147" s="18"/>
      <c r="I147" s="1"/>
    </row>
    <row r="148" spans="1:9" ht="15.75" hidden="1" x14ac:dyDescent="0.25">
      <c r="A148" s="30">
        <v>32</v>
      </c>
      <c r="B148" s="26"/>
      <c r="C148" s="8"/>
      <c r="D148" s="6"/>
      <c r="E148" s="10"/>
      <c r="F148" s="10"/>
      <c r="G148" s="18"/>
      <c r="H148" s="18"/>
      <c r="I148" s="1"/>
    </row>
    <row r="149" spans="1:9" ht="15.75" hidden="1" x14ac:dyDescent="0.25">
      <c r="A149" s="30">
        <v>33</v>
      </c>
      <c r="B149" s="26"/>
      <c r="C149" s="8"/>
      <c r="D149" s="6"/>
      <c r="E149" s="10"/>
      <c r="F149" s="10"/>
      <c r="G149" s="18"/>
      <c r="H149" s="18"/>
      <c r="I149" s="1"/>
    </row>
    <row r="150" spans="1:9" ht="15.75" hidden="1" x14ac:dyDescent="0.25">
      <c r="A150" s="30">
        <v>34</v>
      </c>
      <c r="B150" s="26"/>
      <c r="C150" s="8"/>
      <c r="D150" s="6"/>
      <c r="E150" s="10"/>
      <c r="F150" s="10"/>
      <c r="G150" s="18"/>
      <c r="H150" s="18"/>
      <c r="I150" s="1"/>
    </row>
    <row r="151" spans="1:9" ht="15.75" hidden="1" x14ac:dyDescent="0.25">
      <c r="A151" s="30">
        <v>35</v>
      </c>
      <c r="B151" s="26"/>
      <c r="C151" s="8"/>
      <c r="D151" s="6"/>
      <c r="E151" s="10"/>
      <c r="F151" s="10"/>
      <c r="G151" s="18"/>
      <c r="H151" s="18"/>
      <c r="I151" s="1"/>
    </row>
    <row r="152" spans="1:9" ht="15.75" hidden="1" x14ac:dyDescent="0.25">
      <c r="A152" s="30">
        <v>36</v>
      </c>
      <c r="B152" s="26"/>
      <c r="C152" s="8"/>
      <c r="D152" s="6"/>
      <c r="E152" s="10"/>
      <c r="F152" s="10"/>
      <c r="G152" s="18"/>
      <c r="H152" s="18"/>
      <c r="I152" s="1"/>
    </row>
    <row r="153" spans="1:9" ht="15.75" hidden="1" x14ac:dyDescent="0.25">
      <c r="A153" s="30">
        <v>37</v>
      </c>
      <c r="B153" s="26"/>
      <c r="C153" s="8"/>
      <c r="D153" s="6"/>
      <c r="E153" s="10"/>
      <c r="F153" s="10"/>
      <c r="G153" s="18"/>
      <c r="H153" s="18"/>
      <c r="I153" s="1"/>
    </row>
    <row r="154" spans="1:9" ht="15.75" hidden="1" x14ac:dyDescent="0.25">
      <c r="A154" s="30">
        <v>38</v>
      </c>
      <c r="B154" s="26"/>
      <c r="C154" s="8"/>
      <c r="D154" s="6"/>
      <c r="E154" s="10"/>
      <c r="F154" s="10"/>
      <c r="G154" s="18"/>
      <c r="H154" s="18"/>
      <c r="I154" s="1"/>
    </row>
    <row r="155" spans="1:9" ht="15.75" hidden="1" x14ac:dyDescent="0.25">
      <c r="A155" s="30">
        <v>39</v>
      </c>
      <c r="B155" s="26"/>
      <c r="C155" s="8"/>
      <c r="D155" s="6"/>
      <c r="E155" s="10"/>
      <c r="F155" s="10"/>
      <c r="G155" s="18"/>
      <c r="H155" s="18"/>
      <c r="I155" s="1"/>
    </row>
    <row r="156" spans="1:9" ht="15.75" hidden="1" x14ac:dyDescent="0.25">
      <c r="A156" s="30">
        <v>40</v>
      </c>
      <c r="B156" s="26"/>
      <c r="C156" s="8"/>
      <c r="D156" s="6"/>
      <c r="E156" s="10"/>
      <c r="F156" s="10"/>
      <c r="G156" s="18"/>
      <c r="H156" s="18"/>
      <c r="I156" s="1"/>
    </row>
    <row r="157" spans="1:9" ht="15.75" hidden="1" x14ac:dyDescent="0.25">
      <c r="A157" s="30">
        <v>41</v>
      </c>
      <c r="B157" s="26"/>
      <c r="C157" s="8"/>
      <c r="D157" s="6"/>
      <c r="E157" s="10"/>
      <c r="F157" s="10"/>
      <c r="G157" s="18"/>
      <c r="H157" s="18"/>
      <c r="I157" s="1"/>
    </row>
    <row r="158" spans="1:9" ht="15.75" hidden="1" x14ac:dyDescent="0.25">
      <c r="A158" s="30">
        <v>42</v>
      </c>
      <c r="B158" s="26"/>
      <c r="C158" s="8"/>
      <c r="D158" s="6"/>
      <c r="E158" s="10"/>
      <c r="F158" s="10"/>
      <c r="G158" s="18"/>
      <c r="H158" s="18"/>
      <c r="I158" s="1"/>
    </row>
    <row r="159" spans="1:9" ht="15.75" hidden="1" x14ac:dyDescent="0.25">
      <c r="A159" s="30">
        <v>43</v>
      </c>
      <c r="B159" s="26"/>
      <c r="C159" s="8"/>
      <c r="D159" s="6"/>
      <c r="E159" s="10"/>
      <c r="F159" s="10"/>
      <c r="G159" s="18"/>
      <c r="H159" s="18"/>
      <c r="I159" s="1"/>
    </row>
    <row r="160" spans="1:9" ht="15.75" hidden="1" x14ac:dyDescent="0.25">
      <c r="A160" s="30">
        <v>44</v>
      </c>
      <c r="B160" s="26"/>
      <c r="C160" s="8"/>
      <c r="D160" s="6"/>
      <c r="E160" s="10"/>
      <c r="F160" s="10"/>
      <c r="G160" s="18"/>
      <c r="H160" s="18"/>
      <c r="I160" s="1"/>
    </row>
    <row r="161" spans="1:9" ht="15.75" hidden="1" x14ac:dyDescent="0.25">
      <c r="A161" s="30">
        <v>45</v>
      </c>
      <c r="B161" s="26"/>
      <c r="C161" s="8"/>
      <c r="D161" s="6"/>
      <c r="E161" s="10"/>
      <c r="F161" s="10"/>
      <c r="G161" s="18"/>
      <c r="H161" s="18"/>
      <c r="I161" s="1"/>
    </row>
    <row r="162" spans="1:9" ht="15.75" hidden="1" x14ac:dyDescent="0.25">
      <c r="A162" s="30">
        <v>46</v>
      </c>
      <c r="B162" s="26"/>
      <c r="C162" s="8"/>
      <c r="D162" s="6"/>
      <c r="E162" s="10"/>
      <c r="F162" s="10"/>
      <c r="G162" s="18"/>
      <c r="H162" s="18"/>
      <c r="I162" s="1"/>
    </row>
    <row r="163" spans="1:9" ht="15.75" hidden="1" x14ac:dyDescent="0.25">
      <c r="A163" s="30">
        <v>47</v>
      </c>
      <c r="B163" s="26"/>
      <c r="C163" s="8"/>
      <c r="D163" s="6"/>
      <c r="E163" s="10"/>
      <c r="F163" s="10"/>
      <c r="G163" s="18"/>
      <c r="H163" s="18"/>
      <c r="I163" s="1"/>
    </row>
    <row r="164" spans="1:9" ht="15.75" hidden="1" x14ac:dyDescent="0.25">
      <c r="A164" s="30">
        <v>48</v>
      </c>
      <c r="B164" s="26"/>
      <c r="C164" s="8"/>
      <c r="D164" s="6"/>
      <c r="E164" s="10"/>
      <c r="F164" s="10"/>
      <c r="G164" s="18"/>
      <c r="H164" s="18"/>
      <c r="I164" s="1"/>
    </row>
    <row r="165" spans="1:9" ht="15.75" hidden="1" x14ac:dyDescent="0.25">
      <c r="A165" s="30">
        <v>49</v>
      </c>
      <c r="B165" s="26"/>
      <c r="C165" s="8"/>
      <c r="D165" s="6"/>
      <c r="E165" s="10"/>
      <c r="F165" s="10"/>
      <c r="G165" s="18"/>
      <c r="H165" s="18"/>
      <c r="I165" s="1"/>
    </row>
    <row r="166" spans="1:9" ht="15.75" hidden="1" x14ac:dyDescent="0.25">
      <c r="A166" s="30">
        <v>50</v>
      </c>
      <c r="B166" s="26"/>
      <c r="C166" s="8"/>
      <c r="D166" s="6"/>
      <c r="E166" s="10"/>
      <c r="F166" s="10"/>
      <c r="G166" s="18"/>
      <c r="H166" s="18"/>
      <c r="I166" s="1"/>
    </row>
    <row r="167" spans="1:9" ht="15.75" hidden="1" x14ac:dyDescent="0.25">
      <c r="A167" s="30">
        <v>51</v>
      </c>
      <c r="B167" s="26"/>
      <c r="C167" s="8"/>
      <c r="D167" s="6"/>
      <c r="E167" s="10"/>
      <c r="F167" s="10"/>
      <c r="G167" s="18"/>
      <c r="H167" s="18"/>
      <c r="I167" s="1"/>
    </row>
    <row r="168" spans="1:9" ht="15.75" hidden="1" x14ac:dyDescent="0.25">
      <c r="A168" s="30">
        <v>52</v>
      </c>
      <c r="B168" s="26"/>
      <c r="C168" s="8"/>
      <c r="D168" s="6"/>
      <c r="E168" s="10"/>
      <c r="F168" s="10"/>
      <c r="G168" s="18"/>
      <c r="H168" s="18"/>
      <c r="I168" s="1"/>
    </row>
    <row r="169" spans="1:9" ht="15.75" hidden="1" x14ac:dyDescent="0.25">
      <c r="A169" s="30">
        <v>53</v>
      </c>
      <c r="B169" s="26"/>
      <c r="C169" s="8"/>
      <c r="D169" s="6"/>
      <c r="E169" s="10"/>
      <c r="F169" s="10"/>
      <c r="G169" s="18"/>
      <c r="H169" s="18"/>
      <c r="I169" s="1"/>
    </row>
    <row r="170" spans="1:9" ht="15.75" hidden="1" x14ac:dyDescent="0.25">
      <c r="A170" s="30">
        <v>54</v>
      </c>
      <c r="B170" s="26"/>
      <c r="C170" s="8"/>
      <c r="D170" s="6"/>
      <c r="E170" s="10"/>
      <c r="F170" s="10"/>
      <c r="G170" s="18"/>
      <c r="H170" s="18"/>
      <c r="I170" s="1"/>
    </row>
    <row r="171" spans="1:9" ht="15.75" hidden="1" x14ac:dyDescent="0.25">
      <c r="A171" s="30">
        <v>55</v>
      </c>
      <c r="B171" s="26"/>
      <c r="C171" s="8"/>
      <c r="D171" s="6"/>
      <c r="E171" s="10"/>
      <c r="F171" s="10"/>
      <c r="G171" s="18"/>
      <c r="H171" s="18"/>
      <c r="I171" s="1"/>
    </row>
    <row r="172" spans="1:9" ht="15.75" hidden="1" x14ac:dyDescent="0.25">
      <c r="A172" s="30">
        <v>56</v>
      </c>
      <c r="B172" s="26"/>
      <c r="C172" s="8"/>
      <c r="D172" s="6"/>
      <c r="E172" s="10"/>
      <c r="F172" s="10"/>
      <c r="G172" s="18"/>
      <c r="H172" s="18"/>
      <c r="I172" s="1"/>
    </row>
    <row r="173" spans="1:9" ht="15.75" hidden="1" x14ac:dyDescent="0.25">
      <c r="A173" s="30">
        <v>57</v>
      </c>
      <c r="B173" s="26"/>
      <c r="C173" s="8"/>
      <c r="D173" s="6"/>
      <c r="E173" s="10"/>
      <c r="F173" s="10"/>
      <c r="G173" s="18"/>
      <c r="H173" s="18"/>
      <c r="I173" s="1"/>
    </row>
    <row r="174" spans="1:9" ht="15.75" hidden="1" x14ac:dyDescent="0.25">
      <c r="A174" s="30"/>
      <c r="B174" s="12" t="s">
        <v>1338</v>
      </c>
      <c r="C174" s="8"/>
      <c r="D174" s="6"/>
      <c r="E174" s="10"/>
      <c r="F174" s="10"/>
      <c r="G174" s="20">
        <f>SUM(G117:G172)</f>
        <v>0</v>
      </c>
      <c r="H174" s="20">
        <f>SUM(H117:H155)</f>
        <v>0</v>
      </c>
      <c r="I174" s="1"/>
    </row>
    <row r="175" spans="1:9" ht="15.75" hidden="1" x14ac:dyDescent="0.25">
      <c r="A175" s="30"/>
      <c r="B175" s="26"/>
      <c r="C175" s="8"/>
      <c r="D175" s="6"/>
      <c r="E175" s="10"/>
      <c r="F175" s="10"/>
      <c r="G175" s="18"/>
      <c r="H175" s="18"/>
      <c r="I175" s="1"/>
    </row>
    <row r="176" spans="1:9" ht="15.75" hidden="1" x14ac:dyDescent="0.25">
      <c r="A176" s="30"/>
      <c r="B176" s="16" t="s">
        <v>1343</v>
      </c>
      <c r="C176" s="8"/>
      <c r="D176" s="6"/>
      <c r="E176" s="10"/>
      <c r="F176" s="10"/>
      <c r="G176" s="18"/>
      <c r="H176" s="18"/>
      <c r="I176" s="1"/>
    </row>
    <row r="177" spans="1:9" ht="15.75" hidden="1" x14ac:dyDescent="0.25">
      <c r="A177" s="30">
        <v>1</v>
      </c>
      <c r="B177" s="26"/>
      <c r="C177" s="8"/>
      <c r="D177" s="34"/>
      <c r="E177" s="10"/>
      <c r="F177" s="10"/>
      <c r="G177" s="18"/>
      <c r="H177" s="18"/>
      <c r="I177" s="1"/>
    </row>
    <row r="178" spans="1:9" ht="15.75" hidden="1" x14ac:dyDescent="0.25">
      <c r="A178" s="30">
        <f t="shared" ref="A178:A187" si="2">A177+1</f>
        <v>2</v>
      </c>
      <c r="B178" s="26"/>
      <c r="C178" s="8"/>
      <c r="D178" s="34"/>
      <c r="E178" s="10"/>
      <c r="F178" s="10"/>
      <c r="G178" s="18"/>
      <c r="H178" s="18"/>
      <c r="I178" s="1"/>
    </row>
    <row r="179" spans="1:9" ht="18" hidden="1" customHeight="1" x14ac:dyDescent="0.25">
      <c r="A179" s="30">
        <f t="shared" si="2"/>
        <v>3</v>
      </c>
      <c r="B179" s="60" t="s">
        <v>1346</v>
      </c>
      <c r="C179" s="8"/>
      <c r="D179" s="34"/>
      <c r="E179" s="10"/>
      <c r="F179" s="10"/>
      <c r="G179" s="20">
        <f>SUM(G177:G178)</f>
        <v>0</v>
      </c>
      <c r="H179" s="20">
        <f>SUM(H177:H178)</f>
        <v>0</v>
      </c>
      <c r="I179" s="1"/>
    </row>
    <row r="180" spans="1:9" ht="15.75" hidden="1" x14ac:dyDescent="0.25">
      <c r="A180" s="30">
        <f t="shared" si="2"/>
        <v>4</v>
      </c>
      <c r="B180" s="26"/>
      <c r="C180" s="8"/>
      <c r="D180" s="34"/>
      <c r="E180" s="10"/>
      <c r="F180" s="10"/>
      <c r="G180" s="18"/>
      <c r="H180" s="18"/>
      <c r="I180" s="1"/>
    </row>
    <row r="181" spans="1:9" ht="15.75" hidden="1" x14ac:dyDescent="0.25">
      <c r="A181" s="30">
        <f t="shared" si="2"/>
        <v>5</v>
      </c>
      <c r="B181" s="26"/>
      <c r="C181" s="8"/>
      <c r="D181" s="34"/>
      <c r="E181" s="10"/>
      <c r="F181" s="10"/>
      <c r="G181" s="18"/>
      <c r="H181" s="18"/>
      <c r="I181" s="1"/>
    </row>
    <row r="182" spans="1:9" ht="15.75" hidden="1" x14ac:dyDescent="0.25">
      <c r="A182" s="30">
        <f t="shared" si="2"/>
        <v>6</v>
      </c>
      <c r="B182" s="26"/>
      <c r="C182" s="8"/>
      <c r="D182" s="34"/>
      <c r="E182" s="10"/>
      <c r="F182" s="10"/>
      <c r="G182" s="18"/>
      <c r="H182" s="18"/>
      <c r="I182" s="1"/>
    </row>
    <row r="183" spans="1:9" ht="15.75" hidden="1" x14ac:dyDescent="0.25">
      <c r="A183" s="30">
        <f t="shared" si="2"/>
        <v>7</v>
      </c>
      <c r="B183" s="26"/>
      <c r="C183" s="8"/>
      <c r="D183" s="34"/>
      <c r="E183" s="10"/>
      <c r="F183" s="10"/>
      <c r="G183" s="18"/>
      <c r="H183" s="18"/>
      <c r="I183" s="1"/>
    </row>
    <row r="184" spans="1:9" ht="15.75" hidden="1" x14ac:dyDescent="0.25">
      <c r="A184" s="30">
        <f t="shared" si="2"/>
        <v>8</v>
      </c>
      <c r="B184" s="26"/>
      <c r="C184" s="8"/>
      <c r="D184" s="34"/>
      <c r="E184" s="10"/>
      <c r="F184" s="10"/>
      <c r="G184" s="18"/>
      <c r="H184" s="18"/>
      <c r="I184" s="1"/>
    </row>
    <row r="185" spans="1:9" ht="15.75" hidden="1" x14ac:dyDescent="0.25">
      <c r="A185" s="30">
        <f t="shared" si="2"/>
        <v>9</v>
      </c>
      <c r="B185" s="60" t="s">
        <v>1344</v>
      </c>
      <c r="C185" s="8"/>
      <c r="D185" s="34"/>
      <c r="E185" s="10"/>
      <c r="F185" s="10"/>
      <c r="G185" s="18"/>
      <c r="H185" s="18"/>
      <c r="I185" s="1"/>
    </row>
    <row r="186" spans="1:9" ht="15.75" hidden="1" x14ac:dyDescent="0.25">
      <c r="A186" s="30">
        <f t="shared" si="2"/>
        <v>10</v>
      </c>
      <c r="B186" s="26" t="s">
        <v>1342</v>
      </c>
      <c r="C186" s="8"/>
      <c r="D186" s="6">
        <v>1216</v>
      </c>
      <c r="E186" s="10"/>
      <c r="F186" s="10"/>
      <c r="G186" s="18">
        <v>2500</v>
      </c>
      <c r="H186" s="18"/>
      <c r="I186" s="1"/>
    </row>
    <row r="187" spans="1:9" ht="15.75" hidden="1" x14ac:dyDescent="0.25">
      <c r="A187" s="30">
        <f t="shared" si="2"/>
        <v>11</v>
      </c>
      <c r="B187" s="26" t="s">
        <v>1345</v>
      </c>
      <c r="C187" s="8"/>
      <c r="D187" s="34">
        <v>1216</v>
      </c>
      <c r="E187" s="10"/>
      <c r="F187" s="10"/>
      <c r="G187" s="18">
        <v>2500</v>
      </c>
      <c r="H187" s="18"/>
      <c r="I187" s="1"/>
    </row>
    <row r="188" spans="1:9" ht="15.75" hidden="1" x14ac:dyDescent="0.25">
      <c r="A188" s="30"/>
      <c r="B188" s="12" t="s">
        <v>1347</v>
      </c>
      <c r="C188" s="8"/>
      <c r="D188" s="14"/>
      <c r="E188" s="10"/>
      <c r="F188" s="8"/>
      <c r="G188" s="19">
        <f>SUM(G186:G187)</f>
        <v>5000</v>
      </c>
      <c r="H188" s="19">
        <f>SUM(H186:H187)</f>
        <v>0</v>
      </c>
      <c r="I188" s="1"/>
    </row>
    <row r="189" spans="1:9" ht="15.75" hidden="1" x14ac:dyDescent="0.25">
      <c r="A189" s="30"/>
      <c r="B189" s="12"/>
      <c r="C189" s="8"/>
      <c r="D189" s="14"/>
      <c r="E189" s="10"/>
      <c r="F189" s="8"/>
      <c r="G189" s="19"/>
      <c r="H189" s="19"/>
      <c r="I189" s="1"/>
    </row>
    <row r="190" spans="1:9" ht="15.75" hidden="1" x14ac:dyDescent="0.25">
      <c r="A190" s="31"/>
      <c r="B190" s="16"/>
      <c r="C190" s="4"/>
      <c r="D190" s="28"/>
      <c r="E190" s="4"/>
      <c r="F190" s="4"/>
      <c r="G190" s="33"/>
      <c r="H190" s="33"/>
      <c r="I190" s="1"/>
    </row>
    <row r="191" spans="1:9" ht="15.75" hidden="1" x14ac:dyDescent="0.25">
      <c r="A191" s="36">
        <f>1</f>
        <v>1</v>
      </c>
      <c r="B191" s="35"/>
      <c r="C191" s="3"/>
      <c r="D191" s="36"/>
      <c r="E191" s="36"/>
      <c r="F191" s="10"/>
      <c r="G191" s="38"/>
      <c r="H191" s="3"/>
      <c r="I191" s="1"/>
    </row>
    <row r="192" spans="1:9" hidden="1" x14ac:dyDescent="0.25">
      <c r="A192" s="36">
        <f t="shared" ref="A192:A255" si="3">A191+1</f>
        <v>2</v>
      </c>
      <c r="B192" s="35"/>
      <c r="C192" s="39"/>
      <c r="D192" s="36"/>
      <c r="E192" s="36"/>
      <c r="F192" s="10"/>
      <c r="G192" s="38"/>
      <c r="H192" s="39"/>
    </row>
    <row r="193" spans="1:8" hidden="1" x14ac:dyDescent="0.25">
      <c r="A193" s="36">
        <f t="shared" si="3"/>
        <v>3</v>
      </c>
      <c r="B193" s="35"/>
      <c r="C193" s="39"/>
      <c r="D193" s="36"/>
      <c r="E193" s="36"/>
      <c r="F193" s="10"/>
      <c r="G193" s="38"/>
      <c r="H193" s="39"/>
    </row>
    <row r="194" spans="1:8" hidden="1" x14ac:dyDescent="0.25">
      <c r="A194" s="36">
        <f t="shared" si="3"/>
        <v>4</v>
      </c>
      <c r="B194" s="35"/>
      <c r="C194" s="39"/>
      <c r="D194" s="36"/>
      <c r="E194" s="36"/>
      <c r="F194" s="10"/>
      <c r="G194" s="38"/>
      <c r="H194" s="39"/>
    </row>
    <row r="195" spans="1:8" hidden="1" x14ac:dyDescent="0.25">
      <c r="A195" s="36">
        <f t="shared" si="3"/>
        <v>5</v>
      </c>
      <c r="B195" s="35"/>
      <c r="C195" s="39"/>
      <c r="D195" s="36"/>
      <c r="E195" s="36"/>
      <c r="F195" s="10"/>
      <c r="G195" s="38"/>
      <c r="H195" s="39"/>
    </row>
    <row r="196" spans="1:8" hidden="1" x14ac:dyDescent="0.25">
      <c r="A196" s="36">
        <f t="shared" si="3"/>
        <v>6</v>
      </c>
      <c r="B196" s="35"/>
      <c r="C196" s="39"/>
      <c r="D196" s="36"/>
      <c r="E196" s="36"/>
      <c r="F196" s="10"/>
      <c r="G196" s="38"/>
      <c r="H196" s="39"/>
    </row>
    <row r="197" spans="1:8" hidden="1" x14ac:dyDescent="0.25">
      <c r="A197" s="36">
        <f t="shared" si="3"/>
        <v>7</v>
      </c>
      <c r="B197" s="62" t="s">
        <v>1348</v>
      </c>
      <c r="C197" s="39"/>
      <c r="D197" s="36"/>
      <c r="E197" s="36"/>
      <c r="F197" s="10"/>
      <c r="G197" s="61">
        <f>SUM(G96+G114+G174+G179+G188)</f>
        <v>5000</v>
      </c>
      <c r="H197" s="63">
        <f>SUM(H96+H114+H174+H179+H188)</f>
        <v>0</v>
      </c>
    </row>
    <row r="198" spans="1:8" hidden="1" x14ac:dyDescent="0.25">
      <c r="A198" s="36">
        <f t="shared" si="3"/>
        <v>8</v>
      </c>
      <c r="B198" s="35"/>
      <c r="C198" s="39"/>
      <c r="D198" s="36"/>
      <c r="E198" s="36"/>
      <c r="F198" s="10"/>
      <c r="G198" s="38"/>
      <c r="H198" s="39"/>
    </row>
    <row r="199" spans="1:8" hidden="1" x14ac:dyDescent="0.25">
      <c r="A199" s="36">
        <f t="shared" si="3"/>
        <v>9</v>
      </c>
      <c r="B199" s="35"/>
      <c r="C199" s="39"/>
      <c r="D199" s="36"/>
      <c r="E199" s="36"/>
      <c r="F199" s="10"/>
      <c r="G199" s="38"/>
      <c r="H199" s="39"/>
    </row>
    <row r="200" spans="1:8" hidden="1" x14ac:dyDescent="0.25">
      <c r="A200" s="36">
        <f t="shared" si="3"/>
        <v>10</v>
      </c>
      <c r="B200" s="35"/>
      <c r="C200" s="39"/>
      <c r="D200" s="36"/>
      <c r="E200" s="36"/>
      <c r="F200" s="10"/>
      <c r="G200" s="38"/>
      <c r="H200" s="39"/>
    </row>
    <row r="201" spans="1:8" hidden="1" x14ac:dyDescent="0.25">
      <c r="A201" s="36">
        <f t="shared" si="3"/>
        <v>11</v>
      </c>
      <c r="B201" s="35"/>
      <c r="C201" s="39"/>
      <c r="D201" s="36"/>
      <c r="E201" s="36"/>
      <c r="F201" s="10"/>
      <c r="G201" s="38"/>
      <c r="H201" s="39"/>
    </row>
    <row r="202" spans="1:8" hidden="1" x14ac:dyDescent="0.25">
      <c r="A202" s="36">
        <f t="shared" si="3"/>
        <v>12</v>
      </c>
      <c r="B202" s="35"/>
      <c r="C202" s="39"/>
      <c r="D202" s="36"/>
      <c r="E202" s="36"/>
      <c r="F202" s="10"/>
      <c r="G202" s="38"/>
      <c r="H202" s="39"/>
    </row>
    <row r="203" spans="1:8" hidden="1" x14ac:dyDescent="0.25">
      <c r="A203" s="36">
        <f t="shared" si="3"/>
        <v>13</v>
      </c>
      <c r="B203" s="35"/>
      <c r="C203" s="39"/>
      <c r="D203" s="36"/>
      <c r="E203" s="36"/>
      <c r="F203" s="10"/>
      <c r="G203" s="38"/>
      <c r="H203" s="39"/>
    </row>
    <row r="204" spans="1:8" hidden="1" x14ac:dyDescent="0.25">
      <c r="A204" s="36">
        <f t="shared" si="3"/>
        <v>14</v>
      </c>
      <c r="B204" s="35"/>
      <c r="C204" s="39"/>
      <c r="D204" s="36"/>
      <c r="E204" s="36"/>
      <c r="F204" s="10"/>
      <c r="G204" s="38"/>
      <c r="H204" s="39"/>
    </row>
    <row r="205" spans="1:8" hidden="1" x14ac:dyDescent="0.25">
      <c r="A205" s="36">
        <f t="shared" si="3"/>
        <v>15</v>
      </c>
      <c r="B205" s="35"/>
      <c r="C205" s="39"/>
      <c r="D205" s="36"/>
      <c r="E205" s="36"/>
      <c r="F205" s="10"/>
      <c r="G205" s="38"/>
      <c r="H205" s="39"/>
    </row>
    <row r="206" spans="1:8" hidden="1" x14ac:dyDescent="0.25">
      <c r="A206" s="36">
        <f t="shared" si="3"/>
        <v>16</v>
      </c>
      <c r="B206" s="35"/>
      <c r="C206" s="39"/>
      <c r="D206" s="36"/>
      <c r="E206" s="36"/>
      <c r="F206" s="10"/>
      <c r="G206" s="38"/>
      <c r="H206" s="39"/>
    </row>
    <row r="207" spans="1:8" hidden="1" x14ac:dyDescent="0.25">
      <c r="A207" s="36">
        <f t="shared" si="3"/>
        <v>17</v>
      </c>
      <c r="B207" s="35"/>
      <c r="C207" s="39"/>
      <c r="D207" s="36"/>
      <c r="E207" s="36"/>
      <c r="F207" s="10"/>
      <c r="G207" s="38"/>
      <c r="H207" s="39"/>
    </row>
    <row r="208" spans="1:8" hidden="1" x14ac:dyDescent="0.25">
      <c r="A208" s="36">
        <f t="shared" si="3"/>
        <v>18</v>
      </c>
      <c r="B208" s="35"/>
      <c r="C208" s="39"/>
      <c r="D208" s="36"/>
      <c r="E208" s="36"/>
      <c r="F208" s="10"/>
      <c r="G208" s="38"/>
      <c r="H208" s="39"/>
    </row>
    <row r="209" spans="1:8" hidden="1" x14ac:dyDescent="0.25">
      <c r="A209" s="36">
        <f t="shared" si="3"/>
        <v>19</v>
      </c>
      <c r="B209" s="35"/>
      <c r="C209" s="39"/>
      <c r="D209" s="36"/>
      <c r="E209" s="36"/>
      <c r="F209" s="10"/>
      <c r="G209" s="38"/>
      <c r="H209" s="39"/>
    </row>
    <row r="210" spans="1:8" hidden="1" x14ac:dyDescent="0.25">
      <c r="A210" s="36">
        <f t="shared" si="3"/>
        <v>20</v>
      </c>
      <c r="B210" s="35"/>
      <c r="C210" s="39"/>
      <c r="D210" s="36"/>
      <c r="E210" s="37"/>
      <c r="F210" s="10"/>
      <c r="G210" s="38"/>
      <c r="H210" s="39"/>
    </row>
    <row r="211" spans="1:8" hidden="1" x14ac:dyDescent="0.25">
      <c r="A211" s="36">
        <f t="shared" si="3"/>
        <v>21</v>
      </c>
      <c r="B211" s="35"/>
      <c r="C211" s="39"/>
      <c r="D211" s="36"/>
      <c r="E211" s="36"/>
      <c r="F211" s="10"/>
      <c r="G211" s="38"/>
      <c r="H211" s="39"/>
    </row>
    <row r="212" spans="1:8" hidden="1" x14ac:dyDescent="0.25">
      <c r="A212" s="36">
        <f t="shared" si="3"/>
        <v>22</v>
      </c>
      <c r="B212" s="35"/>
      <c r="C212" s="39"/>
      <c r="D212" s="36"/>
      <c r="E212" s="36"/>
      <c r="F212" s="10"/>
      <c r="G212" s="38"/>
      <c r="H212" s="39"/>
    </row>
    <row r="213" spans="1:8" hidden="1" x14ac:dyDescent="0.25">
      <c r="A213" s="36">
        <f t="shared" si="3"/>
        <v>23</v>
      </c>
      <c r="B213" s="35"/>
      <c r="C213" s="39"/>
      <c r="D213" s="36"/>
      <c r="E213" s="36"/>
      <c r="F213" s="10"/>
      <c r="G213" s="38"/>
      <c r="H213" s="39"/>
    </row>
    <row r="214" spans="1:8" hidden="1" x14ac:dyDescent="0.25">
      <c r="A214" s="36">
        <f t="shared" si="3"/>
        <v>24</v>
      </c>
      <c r="B214" s="35"/>
      <c r="C214" s="39"/>
      <c r="D214" s="36"/>
      <c r="E214" s="36"/>
      <c r="F214" s="10"/>
      <c r="G214" s="38"/>
      <c r="H214" s="39"/>
    </row>
    <row r="215" spans="1:8" hidden="1" x14ac:dyDescent="0.25">
      <c r="A215" s="36">
        <f t="shared" si="3"/>
        <v>25</v>
      </c>
      <c r="B215" s="35"/>
      <c r="C215" s="39"/>
      <c r="D215" s="36"/>
      <c r="E215" s="36"/>
      <c r="F215" s="10"/>
      <c r="G215" s="38"/>
      <c r="H215" s="39"/>
    </row>
    <row r="216" spans="1:8" hidden="1" x14ac:dyDescent="0.25">
      <c r="A216" s="36">
        <f t="shared" si="3"/>
        <v>26</v>
      </c>
      <c r="B216" s="35"/>
      <c r="C216" s="39"/>
      <c r="D216" s="36"/>
      <c r="E216" s="36"/>
      <c r="F216" s="10"/>
      <c r="G216" s="38"/>
      <c r="H216" s="39"/>
    </row>
    <row r="217" spans="1:8" hidden="1" x14ac:dyDescent="0.25">
      <c r="A217" s="36">
        <f t="shared" si="3"/>
        <v>27</v>
      </c>
      <c r="B217" s="35"/>
      <c r="C217" s="39"/>
      <c r="D217" s="36"/>
      <c r="E217" s="36"/>
      <c r="F217" s="10"/>
      <c r="G217" s="38"/>
      <c r="H217" s="39"/>
    </row>
    <row r="218" spans="1:8" hidden="1" x14ac:dyDescent="0.25">
      <c r="A218" s="36">
        <f t="shared" si="3"/>
        <v>28</v>
      </c>
      <c r="B218" s="35"/>
      <c r="C218" s="39"/>
      <c r="D218" s="36"/>
      <c r="E218" s="36"/>
      <c r="F218" s="10"/>
      <c r="G218" s="38"/>
      <c r="H218" s="39"/>
    </row>
    <row r="219" spans="1:8" hidden="1" x14ac:dyDescent="0.25">
      <c r="A219" s="36">
        <f t="shared" si="3"/>
        <v>29</v>
      </c>
      <c r="B219" s="35"/>
      <c r="C219" s="39"/>
      <c r="D219" s="36"/>
      <c r="E219" s="36"/>
      <c r="F219" s="10"/>
      <c r="G219" s="38"/>
      <c r="H219" s="39"/>
    </row>
    <row r="220" spans="1:8" hidden="1" x14ac:dyDescent="0.25">
      <c r="A220" s="36">
        <f t="shared" si="3"/>
        <v>30</v>
      </c>
      <c r="B220" s="35"/>
      <c r="C220" s="39"/>
      <c r="D220" s="36"/>
      <c r="E220" s="36"/>
      <c r="F220" s="10"/>
      <c r="G220" s="38"/>
      <c r="H220" s="39"/>
    </row>
    <row r="221" spans="1:8" hidden="1" x14ac:dyDescent="0.25">
      <c r="A221" s="36">
        <f t="shared" si="3"/>
        <v>31</v>
      </c>
      <c r="B221" s="35"/>
      <c r="C221" s="39"/>
      <c r="D221" s="36"/>
      <c r="E221" s="36"/>
      <c r="F221" s="10"/>
      <c r="G221" s="38"/>
      <c r="H221" s="39"/>
    </row>
    <row r="222" spans="1:8" hidden="1" x14ac:dyDescent="0.25">
      <c r="A222" s="36">
        <f t="shared" si="3"/>
        <v>32</v>
      </c>
      <c r="B222" s="35"/>
      <c r="C222" s="39"/>
      <c r="D222" s="36"/>
      <c r="E222" s="36"/>
      <c r="F222" s="10"/>
      <c r="G222" s="38"/>
      <c r="H222" s="39"/>
    </row>
    <row r="223" spans="1:8" hidden="1" x14ac:dyDescent="0.25">
      <c r="A223" s="36">
        <f t="shared" si="3"/>
        <v>33</v>
      </c>
      <c r="B223" s="35"/>
      <c r="C223" s="39"/>
      <c r="D223" s="36"/>
      <c r="E223" s="36"/>
      <c r="F223" s="10"/>
      <c r="G223" s="38"/>
      <c r="H223" s="39"/>
    </row>
    <row r="224" spans="1:8" hidden="1" x14ac:dyDescent="0.25">
      <c r="A224" s="36">
        <f t="shared" si="3"/>
        <v>34</v>
      </c>
      <c r="B224" s="35"/>
      <c r="C224" s="39"/>
      <c r="D224" s="36"/>
      <c r="E224" s="36"/>
      <c r="F224" s="10"/>
      <c r="G224" s="38"/>
      <c r="H224" s="39"/>
    </row>
    <row r="225" spans="1:8" hidden="1" x14ac:dyDescent="0.25">
      <c r="A225" s="36">
        <f t="shared" si="3"/>
        <v>35</v>
      </c>
      <c r="B225" s="35"/>
      <c r="C225" s="39"/>
      <c r="D225" s="36"/>
      <c r="E225" s="36"/>
      <c r="F225" s="10"/>
      <c r="G225" s="38"/>
      <c r="H225" s="39"/>
    </row>
    <row r="226" spans="1:8" hidden="1" x14ac:dyDescent="0.25">
      <c r="A226" s="36">
        <f t="shared" si="3"/>
        <v>36</v>
      </c>
      <c r="B226" s="35"/>
      <c r="C226" s="39"/>
      <c r="D226" s="36"/>
      <c r="E226" s="36"/>
      <c r="F226" s="10"/>
      <c r="G226" s="38"/>
      <c r="H226" s="39"/>
    </row>
    <row r="227" spans="1:8" hidden="1" x14ac:dyDescent="0.25">
      <c r="A227" s="36">
        <f t="shared" si="3"/>
        <v>37</v>
      </c>
      <c r="B227" s="35"/>
      <c r="C227" s="39"/>
      <c r="D227" s="36"/>
      <c r="E227" s="36"/>
      <c r="F227" s="10"/>
      <c r="G227" s="38"/>
      <c r="H227" s="39"/>
    </row>
    <row r="228" spans="1:8" hidden="1" x14ac:dyDescent="0.25">
      <c r="A228" s="36">
        <f t="shared" si="3"/>
        <v>38</v>
      </c>
      <c r="B228" s="35"/>
      <c r="C228" s="39"/>
      <c r="D228" s="36"/>
      <c r="E228" s="36"/>
      <c r="F228" s="10"/>
      <c r="G228" s="38"/>
      <c r="H228" s="39"/>
    </row>
    <row r="229" spans="1:8" hidden="1" x14ac:dyDescent="0.25">
      <c r="A229" s="36">
        <f t="shared" si="3"/>
        <v>39</v>
      </c>
      <c r="B229" s="35"/>
      <c r="C229" s="39"/>
      <c r="D229" s="36"/>
      <c r="E229" s="36"/>
      <c r="F229" s="10"/>
      <c r="G229" s="38"/>
      <c r="H229" s="39"/>
    </row>
    <row r="230" spans="1:8" hidden="1" x14ac:dyDescent="0.25">
      <c r="A230" s="36">
        <f t="shared" si="3"/>
        <v>40</v>
      </c>
      <c r="B230" s="35"/>
      <c r="C230" s="39"/>
      <c r="D230" s="36"/>
      <c r="E230" s="36"/>
      <c r="F230" s="10"/>
      <c r="G230" s="38"/>
      <c r="H230" s="39"/>
    </row>
    <row r="231" spans="1:8" hidden="1" x14ac:dyDescent="0.25">
      <c r="A231" s="36">
        <f t="shared" si="3"/>
        <v>41</v>
      </c>
      <c r="B231" s="35"/>
      <c r="C231" s="39"/>
      <c r="D231" s="36"/>
      <c r="E231" s="36"/>
      <c r="F231" s="10"/>
      <c r="G231" s="38"/>
      <c r="H231" s="39"/>
    </row>
    <row r="232" spans="1:8" hidden="1" x14ac:dyDescent="0.25">
      <c r="A232" s="36">
        <f t="shared" si="3"/>
        <v>42</v>
      </c>
      <c r="B232" s="35"/>
      <c r="C232" s="39"/>
      <c r="D232" s="36"/>
      <c r="E232" s="36"/>
      <c r="F232" s="10"/>
      <c r="G232" s="38"/>
      <c r="H232" s="39"/>
    </row>
    <row r="233" spans="1:8" hidden="1" x14ac:dyDescent="0.25">
      <c r="A233" s="36">
        <f t="shared" si="3"/>
        <v>43</v>
      </c>
      <c r="B233" s="35"/>
      <c r="C233" s="39"/>
      <c r="D233" s="36"/>
      <c r="E233" s="36"/>
      <c r="F233" s="10"/>
      <c r="G233" s="38"/>
      <c r="H233" s="39"/>
    </row>
    <row r="234" spans="1:8" hidden="1" x14ac:dyDescent="0.25">
      <c r="A234" s="36">
        <f t="shared" si="3"/>
        <v>44</v>
      </c>
      <c r="B234" s="35"/>
      <c r="C234" s="39"/>
      <c r="D234" s="36"/>
      <c r="E234" s="36"/>
      <c r="F234" s="10"/>
      <c r="G234" s="38"/>
      <c r="H234" s="39"/>
    </row>
    <row r="235" spans="1:8" hidden="1" x14ac:dyDescent="0.25">
      <c r="A235" s="36">
        <f t="shared" si="3"/>
        <v>45</v>
      </c>
      <c r="B235" s="35"/>
      <c r="C235" s="39"/>
      <c r="D235" s="36"/>
      <c r="E235" s="36"/>
      <c r="F235" s="10"/>
      <c r="G235" s="38"/>
      <c r="H235" s="39"/>
    </row>
    <row r="236" spans="1:8" hidden="1" x14ac:dyDescent="0.25">
      <c r="A236" s="36">
        <f t="shared" si="3"/>
        <v>46</v>
      </c>
      <c r="B236" s="35"/>
      <c r="C236" s="39"/>
      <c r="D236" s="36"/>
      <c r="E236" s="36"/>
      <c r="F236" s="10"/>
      <c r="G236" s="38"/>
      <c r="H236" s="39"/>
    </row>
    <row r="237" spans="1:8" hidden="1" x14ac:dyDescent="0.25">
      <c r="A237" s="36">
        <f t="shared" si="3"/>
        <v>47</v>
      </c>
      <c r="B237" s="35"/>
      <c r="C237" s="39"/>
      <c r="D237" s="36"/>
      <c r="E237" s="36"/>
      <c r="F237" s="10"/>
      <c r="G237" s="38"/>
      <c r="H237" s="39"/>
    </row>
    <row r="238" spans="1:8" hidden="1" x14ac:dyDescent="0.25">
      <c r="A238" s="36">
        <f t="shared" si="3"/>
        <v>48</v>
      </c>
      <c r="B238" s="35"/>
      <c r="C238" s="39"/>
      <c r="D238" s="36"/>
      <c r="E238" s="36"/>
      <c r="F238" s="10"/>
      <c r="G238" s="38"/>
      <c r="H238" s="39"/>
    </row>
    <row r="239" spans="1:8" hidden="1" x14ac:dyDescent="0.25">
      <c r="A239" s="36">
        <f t="shared" si="3"/>
        <v>49</v>
      </c>
      <c r="B239" s="35"/>
      <c r="C239" s="39"/>
      <c r="D239" s="36"/>
      <c r="E239" s="36"/>
      <c r="F239" s="10"/>
      <c r="G239" s="38"/>
      <c r="H239" s="39"/>
    </row>
    <row r="240" spans="1:8" hidden="1" x14ac:dyDescent="0.25">
      <c r="A240" s="36">
        <f t="shared" si="3"/>
        <v>50</v>
      </c>
      <c r="B240" s="35"/>
      <c r="C240" s="39"/>
      <c r="D240" s="36"/>
      <c r="E240" s="36"/>
      <c r="F240" s="10"/>
      <c r="G240" s="38"/>
      <c r="H240" s="39"/>
    </row>
    <row r="241" spans="1:8" hidden="1" x14ac:dyDescent="0.25">
      <c r="A241" s="36">
        <f t="shared" si="3"/>
        <v>51</v>
      </c>
      <c r="B241" s="35"/>
      <c r="C241" s="39"/>
      <c r="D241" s="36"/>
      <c r="E241" s="36"/>
      <c r="F241" s="10"/>
      <c r="G241" s="38"/>
      <c r="H241" s="39"/>
    </row>
    <row r="242" spans="1:8" hidden="1" x14ac:dyDescent="0.25">
      <c r="A242" s="36">
        <f t="shared" si="3"/>
        <v>52</v>
      </c>
      <c r="B242" s="35"/>
      <c r="C242" s="39"/>
      <c r="D242" s="36"/>
      <c r="E242" s="36"/>
      <c r="F242" s="10"/>
      <c r="G242" s="38"/>
      <c r="H242" s="39"/>
    </row>
    <row r="243" spans="1:8" hidden="1" x14ac:dyDescent="0.25">
      <c r="A243" s="36">
        <f t="shared" si="3"/>
        <v>53</v>
      </c>
      <c r="B243" s="35"/>
      <c r="C243" s="39"/>
      <c r="D243" s="36"/>
      <c r="E243" s="36"/>
      <c r="F243" s="10"/>
      <c r="G243" s="38"/>
      <c r="H243" s="39"/>
    </row>
    <row r="244" spans="1:8" hidden="1" x14ac:dyDescent="0.25">
      <c r="A244" s="36">
        <f t="shared" si="3"/>
        <v>54</v>
      </c>
      <c r="B244" s="35"/>
      <c r="C244" s="39"/>
      <c r="D244" s="36"/>
      <c r="E244" s="36"/>
      <c r="F244" s="10"/>
      <c r="G244" s="38"/>
      <c r="H244" s="39"/>
    </row>
    <row r="245" spans="1:8" hidden="1" x14ac:dyDescent="0.25">
      <c r="A245" s="36">
        <f t="shared" si="3"/>
        <v>55</v>
      </c>
      <c r="B245" s="35"/>
      <c r="C245" s="39"/>
      <c r="D245" s="36"/>
      <c r="E245" s="36"/>
      <c r="F245" s="10"/>
      <c r="G245" s="38"/>
      <c r="H245" s="39"/>
    </row>
    <row r="246" spans="1:8" hidden="1" x14ac:dyDescent="0.25">
      <c r="A246" s="36">
        <f t="shared" si="3"/>
        <v>56</v>
      </c>
      <c r="B246" s="35"/>
      <c r="C246" s="39"/>
      <c r="D246" s="36"/>
      <c r="E246" s="36"/>
      <c r="F246" s="10"/>
      <c r="G246" s="38"/>
      <c r="H246" s="39"/>
    </row>
    <row r="247" spans="1:8" hidden="1" x14ac:dyDescent="0.25">
      <c r="A247" s="36">
        <f t="shared" si="3"/>
        <v>57</v>
      </c>
      <c r="B247" s="35"/>
      <c r="C247" s="39"/>
      <c r="D247" s="36"/>
      <c r="E247" s="36"/>
      <c r="F247" s="10"/>
      <c r="G247" s="38"/>
      <c r="H247" s="39"/>
    </row>
    <row r="248" spans="1:8" hidden="1" x14ac:dyDescent="0.25">
      <c r="A248" s="36">
        <f t="shared" si="3"/>
        <v>58</v>
      </c>
      <c r="B248" s="35"/>
      <c r="C248" s="39"/>
      <c r="D248" s="36"/>
      <c r="E248" s="36"/>
      <c r="F248" s="10"/>
      <c r="G248" s="38"/>
      <c r="H248" s="39"/>
    </row>
    <row r="249" spans="1:8" hidden="1" x14ac:dyDescent="0.25">
      <c r="A249" s="36">
        <f t="shared" si="3"/>
        <v>59</v>
      </c>
      <c r="B249" s="35"/>
      <c r="C249" s="39"/>
      <c r="D249" s="36"/>
      <c r="E249" s="36"/>
      <c r="F249" s="10"/>
      <c r="G249" s="38"/>
      <c r="H249" s="39"/>
    </row>
    <row r="250" spans="1:8" hidden="1" x14ac:dyDescent="0.25">
      <c r="A250" s="36">
        <f t="shared" si="3"/>
        <v>60</v>
      </c>
      <c r="B250" s="35"/>
      <c r="C250" s="39"/>
      <c r="D250" s="36"/>
      <c r="E250" s="36"/>
      <c r="F250" s="10"/>
      <c r="G250" s="38"/>
      <c r="H250" s="39"/>
    </row>
    <row r="251" spans="1:8" hidden="1" x14ac:dyDescent="0.25">
      <c r="A251" s="36">
        <f t="shared" si="3"/>
        <v>61</v>
      </c>
      <c r="B251" s="35"/>
      <c r="C251" s="39"/>
      <c r="D251" s="36"/>
      <c r="E251" s="37"/>
      <c r="F251" s="10"/>
      <c r="G251" s="38"/>
      <c r="H251" s="39"/>
    </row>
    <row r="252" spans="1:8" hidden="1" x14ac:dyDescent="0.25">
      <c r="A252" s="36">
        <f t="shared" si="3"/>
        <v>62</v>
      </c>
      <c r="B252" s="35"/>
      <c r="C252" s="39"/>
      <c r="D252" s="36"/>
      <c r="E252" s="36"/>
      <c r="F252" s="10"/>
      <c r="G252" s="38"/>
      <c r="H252" s="39"/>
    </row>
    <row r="253" spans="1:8" hidden="1" x14ac:dyDescent="0.25">
      <c r="A253" s="36">
        <f t="shared" si="3"/>
        <v>63</v>
      </c>
      <c r="B253" s="35"/>
      <c r="C253" s="39"/>
      <c r="D253" s="36"/>
      <c r="E253" s="36"/>
      <c r="F253" s="10"/>
      <c r="G253" s="38"/>
      <c r="H253" s="39"/>
    </row>
    <row r="254" spans="1:8" hidden="1" x14ac:dyDescent="0.25">
      <c r="A254" s="36">
        <f t="shared" si="3"/>
        <v>64</v>
      </c>
      <c r="B254" s="35"/>
      <c r="C254" s="39"/>
      <c r="D254" s="36"/>
      <c r="E254" s="36"/>
      <c r="F254" s="10"/>
      <c r="G254" s="38"/>
      <c r="H254" s="39"/>
    </row>
    <row r="255" spans="1:8" hidden="1" x14ac:dyDescent="0.25">
      <c r="A255" s="36">
        <f t="shared" si="3"/>
        <v>65</v>
      </c>
      <c r="B255" s="35"/>
      <c r="C255" s="39"/>
      <c r="D255" s="36"/>
      <c r="E255" s="36"/>
      <c r="F255" s="10"/>
      <c r="G255" s="38"/>
      <c r="H255" s="39"/>
    </row>
    <row r="256" spans="1:8" hidden="1" x14ac:dyDescent="0.25">
      <c r="A256" s="36">
        <f>A255+1</f>
        <v>66</v>
      </c>
      <c r="B256" s="35"/>
      <c r="C256" s="39"/>
      <c r="D256" s="36"/>
      <c r="E256" s="36"/>
      <c r="F256" s="10"/>
      <c r="G256" s="38"/>
      <c r="H256" s="39"/>
    </row>
    <row r="257" spans="1:10" hidden="1" x14ac:dyDescent="0.25">
      <c r="A257" s="36">
        <f>A256+1</f>
        <v>67</v>
      </c>
      <c r="B257" s="35"/>
      <c r="C257" s="39"/>
      <c r="D257" s="36"/>
      <c r="E257" s="36"/>
      <c r="F257" s="10"/>
      <c r="G257" s="38"/>
      <c r="H257" s="39"/>
    </row>
    <row r="258" spans="1:10" hidden="1" x14ac:dyDescent="0.25">
      <c r="A258" s="36">
        <f>A257+1</f>
        <v>68</v>
      </c>
      <c r="B258" s="35"/>
      <c r="C258" s="39"/>
      <c r="D258" s="36"/>
      <c r="E258" s="36"/>
      <c r="F258" s="10"/>
      <c r="G258" s="38"/>
      <c r="H258" s="39"/>
    </row>
    <row r="259" spans="1:10" hidden="1" x14ac:dyDescent="0.25">
      <c r="A259" s="36">
        <f>A258+1</f>
        <v>69</v>
      </c>
      <c r="B259" s="35"/>
      <c r="C259" s="39"/>
      <c r="D259" s="36"/>
      <c r="E259" s="36"/>
      <c r="F259" s="10"/>
      <c r="G259" s="38"/>
      <c r="H259" s="39"/>
    </row>
    <row r="260" spans="1:10" hidden="1" x14ac:dyDescent="0.25">
      <c r="A260" s="36">
        <f>A259+1</f>
        <v>70</v>
      </c>
      <c r="B260" s="35"/>
      <c r="C260" s="39"/>
      <c r="D260" s="36"/>
      <c r="E260" s="36"/>
      <c r="F260" s="10"/>
      <c r="G260" s="40"/>
      <c r="H260" s="39"/>
    </row>
    <row r="261" spans="1:10" hidden="1" x14ac:dyDescent="0.25">
      <c r="A261" s="41"/>
      <c r="B261" s="24"/>
      <c r="C261" s="43"/>
      <c r="D261" s="44"/>
      <c r="E261" s="43"/>
      <c r="F261" s="43"/>
      <c r="G261" s="46"/>
      <c r="H261" s="39"/>
    </row>
    <row r="262" spans="1:10" ht="1.5" customHeight="1" x14ac:dyDescent="0.25"/>
    <row r="263" spans="1:10" hidden="1" x14ac:dyDescent="0.25">
      <c r="A263" s="48"/>
      <c r="B263" s="16"/>
      <c r="C263" s="49"/>
      <c r="D263" s="50"/>
      <c r="E263" s="49"/>
      <c r="F263" s="49"/>
      <c r="G263" s="48"/>
      <c r="H263" s="49"/>
    </row>
    <row r="264" spans="1:10" hidden="1" x14ac:dyDescent="0.25">
      <c r="A264" s="51">
        <v>1</v>
      </c>
      <c r="B264" s="52"/>
      <c r="C264" s="53"/>
      <c r="D264" s="55"/>
      <c r="E264" s="54"/>
      <c r="F264" s="54"/>
      <c r="G264" s="54"/>
      <c r="H264" s="49"/>
    </row>
    <row r="265" spans="1:10" hidden="1" x14ac:dyDescent="0.25">
      <c r="A265" s="48"/>
      <c r="B265" s="24"/>
      <c r="C265" s="49"/>
      <c r="D265" s="50"/>
      <c r="E265" s="49"/>
      <c r="F265" s="49"/>
      <c r="G265" s="25"/>
      <c r="H265" s="49"/>
    </row>
    <row r="266" spans="1:10" hidden="1" x14ac:dyDescent="0.25">
      <c r="A266" s="41"/>
      <c r="B266" s="4"/>
      <c r="C266" s="39"/>
      <c r="D266" s="42"/>
      <c r="E266" s="39"/>
      <c r="F266" s="39"/>
      <c r="G266" s="56"/>
      <c r="H266" s="39"/>
    </row>
    <row r="267" spans="1:10" x14ac:dyDescent="0.25">
      <c r="A267" s="86"/>
      <c r="B267" s="87"/>
      <c r="C267" s="88"/>
      <c r="D267" s="89"/>
      <c r="E267" s="88"/>
      <c r="F267" s="88"/>
      <c r="G267" s="90"/>
      <c r="H267" s="88"/>
    </row>
    <row r="268" spans="1:10" ht="0.75" customHeight="1" x14ac:dyDescent="0.25"/>
    <row r="269" spans="1:10" ht="33" customHeight="1" x14ac:dyDescent="0.25">
      <c r="A269" s="169" t="s">
        <v>213</v>
      </c>
      <c r="B269" s="170"/>
      <c r="C269" s="170"/>
      <c r="D269" s="170"/>
      <c r="E269" s="170"/>
      <c r="F269" s="170"/>
      <c r="G269" s="170"/>
      <c r="H269" s="170"/>
      <c r="I269" s="1"/>
    </row>
    <row r="270" spans="1:10" ht="30" customHeight="1" x14ac:dyDescent="0.25">
      <c r="A270" s="2"/>
      <c r="B270" s="178"/>
      <c r="C270" s="178"/>
      <c r="D270" s="178"/>
      <c r="E270" s="178"/>
      <c r="F270" s="178"/>
      <c r="G270" s="178"/>
      <c r="H270" s="178"/>
      <c r="I270" s="178"/>
    </row>
    <row r="271" spans="1:10" ht="15.75" x14ac:dyDescent="0.25">
      <c r="A271" s="32"/>
      <c r="B271" s="182" t="s">
        <v>1480</v>
      </c>
      <c r="C271" s="182"/>
      <c r="D271" s="182"/>
      <c r="E271" s="182"/>
      <c r="F271" s="182"/>
      <c r="G271" s="182"/>
      <c r="H271" s="21"/>
      <c r="I271" s="1"/>
    </row>
    <row r="272" spans="1:10" ht="15.75" x14ac:dyDescent="0.25">
      <c r="A272" s="29"/>
      <c r="B272" s="2"/>
      <c r="C272" s="178"/>
      <c r="D272" s="178"/>
      <c r="E272" s="178"/>
      <c r="F272" s="178"/>
      <c r="G272" s="178"/>
      <c r="H272" s="178"/>
      <c r="I272" s="178"/>
      <c r="J272" s="178"/>
    </row>
    <row r="273" spans="1:9" ht="15.75" x14ac:dyDescent="0.25">
      <c r="A273" s="178"/>
      <c r="B273" s="178"/>
      <c r="C273" s="178"/>
      <c r="D273" s="178"/>
      <c r="E273" s="178"/>
      <c r="F273" s="178"/>
      <c r="G273" s="178"/>
      <c r="H273" s="178"/>
      <c r="I273" s="1"/>
    </row>
    <row r="274" spans="1:9" ht="15.75" x14ac:dyDescent="0.25">
      <c r="A274" s="178"/>
      <c r="B274" s="178"/>
      <c r="C274" s="178"/>
      <c r="D274" s="178"/>
      <c r="E274" s="178"/>
      <c r="F274" s="178"/>
      <c r="G274" s="178"/>
      <c r="H274" s="178"/>
      <c r="I274" s="1"/>
    </row>
    <row r="275" spans="1:9" ht="15.75" x14ac:dyDescent="0.25">
      <c r="A275" s="178"/>
      <c r="B275" s="178"/>
      <c r="C275" s="178"/>
      <c r="D275" s="178"/>
      <c r="E275" s="178"/>
      <c r="F275" s="178"/>
      <c r="G275" s="178"/>
      <c r="H275" s="178"/>
      <c r="I275" s="1"/>
    </row>
    <row r="276" spans="1:9" ht="15.75" x14ac:dyDescent="0.25">
      <c r="A276" s="178"/>
      <c r="B276" s="178"/>
      <c r="C276" s="178"/>
      <c r="D276" s="178"/>
      <c r="E276" s="178"/>
      <c r="F276" s="178"/>
      <c r="G276" s="178"/>
      <c r="H276" s="178"/>
      <c r="I276" s="1"/>
    </row>
    <row r="277" spans="1:9" ht="15.75" x14ac:dyDescent="0.25">
      <c r="A277" s="178"/>
      <c r="B277" s="178"/>
      <c r="C277" s="178"/>
      <c r="D277" s="178"/>
      <c r="E277" s="178"/>
      <c r="F277" s="178"/>
      <c r="G277" s="178"/>
      <c r="H277" s="178"/>
      <c r="I277" s="1"/>
    </row>
    <row r="278" spans="1:9" ht="15.75" x14ac:dyDescent="0.25">
      <c r="A278" s="178"/>
      <c r="B278" s="178"/>
      <c r="C278" s="178"/>
      <c r="D278" s="178"/>
      <c r="E278" s="178"/>
      <c r="F278" s="178"/>
      <c r="G278" s="178"/>
      <c r="H278" s="178"/>
      <c r="I278" s="1"/>
    </row>
    <row r="279" spans="1:9" ht="15.75" x14ac:dyDescent="0.25">
      <c r="A279" s="178"/>
      <c r="B279" s="178"/>
      <c r="C279" s="178"/>
      <c r="D279" s="178"/>
      <c r="E279" s="178"/>
      <c r="F279" s="178"/>
      <c r="G279" s="178"/>
      <c r="H279" s="178"/>
      <c r="I279" s="1"/>
    </row>
  </sheetData>
  <mergeCells count="13">
    <mergeCell ref="B2:H2"/>
    <mergeCell ref="B3:H3"/>
    <mergeCell ref="A279:H279"/>
    <mergeCell ref="A269:H269"/>
    <mergeCell ref="B270:I270"/>
    <mergeCell ref="C272:J272"/>
    <mergeCell ref="A273:H273"/>
    <mergeCell ref="A276:H276"/>
    <mergeCell ref="A275:H275"/>
    <mergeCell ref="A277:H277"/>
    <mergeCell ref="A274:H274"/>
    <mergeCell ref="A278:H278"/>
    <mergeCell ref="B271:G271"/>
  </mergeCells>
  <phoneticPr fontId="24" type="noConversion"/>
  <pageMargins left="0.7" right="0.7" top="0.75" bottom="0.75" header="0.3" footer="0.3"/>
  <pageSetup paperSize="9" scale="99" orientation="portrait" r:id="rId1"/>
  <headerFooter alignWithMargins="0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5"/>
  <sheetViews>
    <sheetView zoomScaleNormal="100" workbookViewId="0">
      <selection activeCell="B197" sqref="B197:G197"/>
    </sheetView>
  </sheetViews>
  <sheetFormatPr defaultRowHeight="15" x14ac:dyDescent="0.25"/>
  <cols>
    <col min="1" max="1" width="5.42578125" style="22" customWidth="1"/>
    <col min="2" max="2" width="25.85546875" customWidth="1"/>
    <col min="3" max="3" width="8.7109375" customWidth="1"/>
    <col min="4" max="4" width="10.140625" style="21" customWidth="1"/>
    <col min="5" max="5" width="7.42578125" customWidth="1"/>
    <col min="6" max="6" width="7.85546875" customWidth="1"/>
    <col min="7" max="7" width="9.7109375" style="22" customWidth="1"/>
    <col min="8" max="8" width="11.85546875" customWidth="1"/>
  </cols>
  <sheetData>
    <row r="1" spans="1:9" ht="15.75" x14ac:dyDescent="0.25">
      <c r="G1" s="97" t="s">
        <v>355</v>
      </c>
      <c r="H1" s="74"/>
    </row>
    <row r="2" spans="1:9" ht="15.75" x14ac:dyDescent="0.25">
      <c r="A2" s="23"/>
      <c r="B2" s="172" t="s">
        <v>242</v>
      </c>
      <c r="C2" s="172"/>
      <c r="D2" s="172"/>
      <c r="E2" s="172"/>
      <c r="F2" s="172"/>
      <c r="G2" s="172"/>
      <c r="H2" s="172"/>
      <c r="I2" s="131"/>
    </row>
    <row r="3" spans="1:9" ht="30.75" customHeight="1" x14ac:dyDescent="0.25">
      <c r="A3" s="23"/>
      <c r="B3" s="177" t="s">
        <v>1471</v>
      </c>
      <c r="C3" s="177"/>
      <c r="D3" s="177"/>
      <c r="E3" s="177"/>
      <c r="F3" s="177"/>
      <c r="G3" s="177"/>
      <c r="H3" s="177"/>
      <c r="I3" s="131"/>
    </row>
    <row r="4" spans="1:9" ht="20.25" customHeight="1" x14ac:dyDescent="0.25">
      <c r="A4" s="29"/>
      <c r="B4" s="2"/>
      <c r="C4" s="2"/>
      <c r="D4" s="5"/>
      <c r="E4" s="2"/>
      <c r="F4" s="2"/>
      <c r="G4" s="29"/>
      <c r="H4" s="2"/>
      <c r="I4" s="1"/>
    </row>
    <row r="5" spans="1:9" ht="39" customHeight="1" x14ac:dyDescent="0.25">
      <c r="A5" s="6" t="s">
        <v>1327</v>
      </c>
      <c r="B5" s="6" t="s">
        <v>1328</v>
      </c>
      <c r="C5" s="6" t="s">
        <v>421</v>
      </c>
      <c r="D5" s="6"/>
      <c r="E5" s="6" t="s">
        <v>1329</v>
      </c>
      <c r="F5" s="6" t="s">
        <v>1330</v>
      </c>
      <c r="G5" s="6" t="s">
        <v>423</v>
      </c>
      <c r="H5" s="6" t="s">
        <v>422</v>
      </c>
      <c r="I5" s="7"/>
    </row>
    <row r="6" spans="1:9" ht="15.75" customHeight="1" x14ac:dyDescent="0.25">
      <c r="A6" s="72"/>
      <c r="B6" s="68" t="s">
        <v>166</v>
      </c>
      <c r="C6" s="76"/>
      <c r="D6" s="77"/>
      <c r="E6" s="72"/>
      <c r="F6" s="72"/>
      <c r="G6" s="73"/>
      <c r="H6" s="73"/>
      <c r="I6" s="1"/>
    </row>
    <row r="7" spans="1:9" ht="15.75" customHeight="1" x14ac:dyDescent="0.25">
      <c r="A7" s="72">
        <v>1</v>
      </c>
      <c r="B7" s="81" t="s">
        <v>216</v>
      </c>
      <c r="C7" s="76">
        <v>2020</v>
      </c>
      <c r="D7" s="77"/>
      <c r="E7" s="72">
        <v>1</v>
      </c>
      <c r="F7" s="72" t="s">
        <v>1390</v>
      </c>
      <c r="G7" s="73">
        <v>1144</v>
      </c>
      <c r="H7" s="73">
        <v>1144</v>
      </c>
      <c r="I7" s="1"/>
    </row>
    <row r="8" spans="1:9" ht="15.75" customHeight="1" x14ac:dyDescent="0.25">
      <c r="A8" s="72">
        <v>2</v>
      </c>
      <c r="B8" s="35" t="s">
        <v>217</v>
      </c>
      <c r="C8" s="76">
        <v>2018</v>
      </c>
      <c r="D8" s="77"/>
      <c r="E8" s="72">
        <v>5</v>
      </c>
      <c r="F8" s="72" t="s">
        <v>1390</v>
      </c>
      <c r="G8" s="73">
        <v>125</v>
      </c>
      <c r="H8" s="73">
        <v>625</v>
      </c>
      <c r="I8" s="1"/>
    </row>
    <row r="9" spans="1:9" ht="15.75" customHeight="1" x14ac:dyDescent="0.25">
      <c r="A9" s="72">
        <v>3</v>
      </c>
      <c r="B9" s="35" t="s">
        <v>218</v>
      </c>
      <c r="C9" s="76">
        <v>2018</v>
      </c>
      <c r="D9" s="77"/>
      <c r="E9" s="72">
        <v>1</v>
      </c>
      <c r="F9" s="72" t="s">
        <v>1390</v>
      </c>
      <c r="G9" s="73">
        <v>95</v>
      </c>
      <c r="H9" s="73">
        <v>95</v>
      </c>
      <c r="I9" s="1"/>
    </row>
    <row r="10" spans="1:9" ht="15.75" customHeight="1" x14ac:dyDescent="0.25">
      <c r="A10" s="72">
        <v>4</v>
      </c>
      <c r="B10" s="35" t="s">
        <v>219</v>
      </c>
      <c r="C10" s="76">
        <v>2018</v>
      </c>
      <c r="D10" s="77"/>
      <c r="E10" s="72">
        <v>10</v>
      </c>
      <c r="F10" s="72" t="s">
        <v>1390</v>
      </c>
      <c r="G10" s="73">
        <v>70</v>
      </c>
      <c r="H10" s="73">
        <v>700</v>
      </c>
      <c r="I10" s="1"/>
    </row>
    <row r="11" spans="1:9" ht="15.75" customHeight="1" x14ac:dyDescent="0.25">
      <c r="A11" s="72">
        <v>5</v>
      </c>
      <c r="B11" s="35" t="s">
        <v>220</v>
      </c>
      <c r="C11" s="76">
        <v>2018</v>
      </c>
      <c r="D11" s="77"/>
      <c r="E11" s="72">
        <v>1</v>
      </c>
      <c r="F11" s="72" t="s">
        <v>35</v>
      </c>
      <c r="G11" s="73">
        <v>1300</v>
      </c>
      <c r="H11" s="73">
        <v>1300</v>
      </c>
      <c r="I11" s="1"/>
    </row>
    <row r="12" spans="1:9" ht="15.75" customHeight="1" x14ac:dyDescent="0.25">
      <c r="A12" s="72">
        <v>6</v>
      </c>
      <c r="B12" s="35" t="s">
        <v>221</v>
      </c>
      <c r="C12" s="76">
        <v>2018</v>
      </c>
      <c r="D12" s="77"/>
      <c r="E12" s="72">
        <v>1</v>
      </c>
      <c r="F12" s="72" t="s">
        <v>35</v>
      </c>
      <c r="G12" s="73">
        <v>150</v>
      </c>
      <c r="H12" s="73">
        <v>150</v>
      </c>
      <c r="I12" s="1"/>
    </row>
    <row r="13" spans="1:9" ht="15.75" customHeight="1" x14ac:dyDescent="0.25">
      <c r="A13" s="72">
        <v>7</v>
      </c>
      <c r="B13" s="35" t="s">
        <v>222</v>
      </c>
      <c r="C13" s="76">
        <v>2017</v>
      </c>
      <c r="D13" s="77"/>
      <c r="E13" s="72">
        <v>1</v>
      </c>
      <c r="F13" s="72" t="s">
        <v>1390</v>
      </c>
      <c r="G13" s="73">
        <v>4200</v>
      </c>
      <c r="H13" s="73">
        <v>4200</v>
      </c>
      <c r="I13" s="1"/>
    </row>
    <row r="14" spans="1:9" ht="15.75" customHeight="1" x14ac:dyDescent="0.25">
      <c r="A14" s="72">
        <v>8</v>
      </c>
      <c r="B14" s="35" t="s">
        <v>223</v>
      </c>
      <c r="C14" s="76">
        <v>2017</v>
      </c>
      <c r="D14" s="77"/>
      <c r="E14" s="72">
        <v>1</v>
      </c>
      <c r="F14" s="72" t="s">
        <v>1390</v>
      </c>
      <c r="G14" s="73">
        <v>550</v>
      </c>
      <c r="H14" s="73">
        <v>550</v>
      </c>
      <c r="I14" s="1"/>
    </row>
    <row r="15" spans="1:9" ht="15.75" customHeight="1" x14ac:dyDescent="0.25">
      <c r="A15" s="72">
        <v>9</v>
      </c>
      <c r="B15" s="35" t="s">
        <v>224</v>
      </c>
      <c r="C15" s="76">
        <v>2017</v>
      </c>
      <c r="D15" s="77"/>
      <c r="E15" s="72">
        <v>43</v>
      </c>
      <c r="F15" s="72" t="s">
        <v>1390</v>
      </c>
      <c r="G15" s="73">
        <v>18</v>
      </c>
      <c r="H15" s="73">
        <v>774</v>
      </c>
      <c r="I15" s="1"/>
    </row>
    <row r="16" spans="1:9" ht="15.75" customHeight="1" x14ac:dyDescent="0.25">
      <c r="A16" s="72"/>
      <c r="B16" s="60" t="s">
        <v>1346</v>
      </c>
      <c r="C16" s="25"/>
      <c r="D16" s="79"/>
      <c r="E16" s="68">
        <f>SUM(E7:E15)</f>
        <v>64</v>
      </c>
      <c r="F16" s="68"/>
      <c r="G16" s="71"/>
      <c r="H16" s="71">
        <f>SUM(H7:H15)</f>
        <v>9538</v>
      </c>
      <c r="I16" s="1"/>
    </row>
    <row r="17" spans="1:9" ht="15.75" customHeight="1" x14ac:dyDescent="0.25">
      <c r="A17" s="72"/>
      <c r="B17" s="35"/>
      <c r="C17" s="76"/>
      <c r="D17" s="77"/>
      <c r="E17" s="72"/>
      <c r="F17" s="72"/>
      <c r="G17" s="73"/>
      <c r="H17" s="73"/>
      <c r="I17" s="1"/>
    </row>
    <row r="18" spans="1:9" ht="15.75" customHeight="1" x14ac:dyDescent="0.25">
      <c r="A18" s="72"/>
      <c r="B18" s="60" t="s">
        <v>7</v>
      </c>
      <c r="C18" s="25"/>
      <c r="D18" s="79"/>
      <c r="E18" s="68">
        <v>64</v>
      </c>
      <c r="F18" s="68"/>
      <c r="G18" s="71">
        <f>SUM(G16)</f>
        <v>0</v>
      </c>
      <c r="H18" s="71">
        <v>9538</v>
      </c>
      <c r="I18" s="1"/>
    </row>
    <row r="19" spans="1:9" ht="15.75" hidden="1" customHeight="1" x14ac:dyDescent="0.25">
      <c r="A19" s="10">
        <v>12</v>
      </c>
      <c r="B19" s="26"/>
      <c r="C19" s="8"/>
      <c r="D19" s="6"/>
      <c r="E19" s="10"/>
      <c r="F19" s="10"/>
      <c r="G19" s="15"/>
      <c r="H19" s="11"/>
      <c r="I19" s="1"/>
    </row>
    <row r="20" spans="1:9" ht="15.75" hidden="1" customHeight="1" x14ac:dyDescent="0.25">
      <c r="A20" s="10">
        <v>13</v>
      </c>
      <c r="B20" s="26"/>
      <c r="C20" s="8"/>
      <c r="D20" s="6"/>
      <c r="E20" s="10"/>
      <c r="F20" s="10"/>
      <c r="G20" s="15"/>
      <c r="H20" s="11"/>
      <c r="I20" s="1"/>
    </row>
    <row r="21" spans="1:9" ht="15.75" hidden="1" customHeight="1" x14ac:dyDescent="0.25">
      <c r="A21" s="10">
        <v>14</v>
      </c>
      <c r="B21" s="26"/>
      <c r="C21" s="8"/>
      <c r="D21" s="6"/>
      <c r="E21" s="10"/>
      <c r="F21" s="10"/>
      <c r="G21" s="15"/>
      <c r="H21" s="11"/>
      <c r="I21" s="1"/>
    </row>
    <row r="22" spans="1:9" ht="15.75" hidden="1" customHeight="1" x14ac:dyDescent="0.25">
      <c r="A22" s="10">
        <v>15</v>
      </c>
      <c r="B22" s="26"/>
      <c r="C22" s="8"/>
      <c r="D22" s="6"/>
      <c r="E22" s="10"/>
      <c r="F22" s="10"/>
      <c r="G22" s="15"/>
      <c r="H22" s="11"/>
      <c r="I22" s="1"/>
    </row>
    <row r="23" spans="1:9" ht="15.75" hidden="1" customHeight="1" x14ac:dyDescent="0.25">
      <c r="A23" s="10">
        <v>16</v>
      </c>
      <c r="B23" s="26"/>
      <c r="C23" s="8"/>
      <c r="D23" s="6"/>
      <c r="E23" s="10"/>
      <c r="F23" s="10"/>
      <c r="G23" s="15"/>
      <c r="H23" s="11"/>
      <c r="I23" s="1"/>
    </row>
    <row r="24" spans="1:9" ht="15.75" hidden="1" customHeight="1" x14ac:dyDescent="0.25">
      <c r="A24" s="10"/>
      <c r="B24" s="12"/>
      <c r="C24" s="8"/>
      <c r="D24" s="6"/>
      <c r="E24" s="10"/>
      <c r="F24" s="10"/>
      <c r="G24" s="45"/>
      <c r="H24" s="27"/>
      <c r="I24" s="1"/>
    </row>
    <row r="25" spans="1:9" ht="15.75" hidden="1" customHeight="1" x14ac:dyDescent="0.25">
      <c r="A25" s="10"/>
      <c r="B25" s="26"/>
      <c r="C25" s="8"/>
      <c r="D25" s="6"/>
      <c r="E25" s="10"/>
      <c r="F25" s="10"/>
      <c r="G25" s="15"/>
      <c r="H25" s="11"/>
      <c r="I25" s="1"/>
    </row>
    <row r="26" spans="1:9" ht="15.75" hidden="1" customHeight="1" x14ac:dyDescent="0.25">
      <c r="A26" s="10"/>
      <c r="B26" s="9"/>
      <c r="C26" s="8"/>
      <c r="D26" s="6"/>
      <c r="E26" s="10"/>
      <c r="F26" s="10"/>
      <c r="G26" s="15"/>
      <c r="H26" s="11"/>
      <c r="I26" s="1"/>
    </row>
    <row r="27" spans="1:9" ht="17.25" hidden="1" customHeight="1" x14ac:dyDescent="0.25">
      <c r="A27" s="10">
        <v>1</v>
      </c>
      <c r="B27" s="26"/>
      <c r="C27" s="8"/>
      <c r="D27" s="6"/>
      <c r="E27" s="10"/>
      <c r="F27" s="10"/>
      <c r="G27" s="15"/>
      <c r="H27" s="11"/>
      <c r="I27" s="1"/>
    </row>
    <row r="28" spans="1:9" ht="15.75" hidden="1" x14ac:dyDescent="0.25">
      <c r="A28" s="10">
        <f t="shared" ref="A28:A34" si="0">A27+1</f>
        <v>2</v>
      </c>
      <c r="B28" s="26"/>
      <c r="C28" s="8"/>
      <c r="D28" s="6"/>
      <c r="E28" s="10"/>
      <c r="F28" s="10"/>
      <c r="G28" s="15"/>
      <c r="H28" s="11"/>
      <c r="I28" s="1"/>
    </row>
    <row r="29" spans="1:9" ht="15.75" hidden="1" x14ac:dyDescent="0.25">
      <c r="A29" s="10">
        <f t="shared" si="0"/>
        <v>3</v>
      </c>
      <c r="B29" s="26"/>
      <c r="C29" s="8"/>
      <c r="D29" s="6"/>
      <c r="E29" s="10"/>
      <c r="F29" s="10"/>
      <c r="G29" s="15"/>
      <c r="H29" s="11"/>
      <c r="I29" s="1"/>
    </row>
    <row r="30" spans="1:9" ht="15.75" hidden="1" x14ac:dyDescent="0.25">
      <c r="A30" s="10">
        <f t="shared" si="0"/>
        <v>4</v>
      </c>
      <c r="B30" s="26"/>
      <c r="C30" s="8"/>
      <c r="D30" s="6"/>
      <c r="E30" s="10"/>
      <c r="F30" s="10"/>
      <c r="G30" s="15"/>
      <c r="H30" s="11"/>
      <c r="I30" s="1"/>
    </row>
    <row r="31" spans="1:9" ht="15.75" hidden="1" x14ac:dyDescent="0.25">
      <c r="A31" s="10">
        <f t="shared" si="0"/>
        <v>5</v>
      </c>
      <c r="B31" s="26"/>
      <c r="C31" s="8"/>
      <c r="D31" s="6"/>
      <c r="E31" s="10"/>
      <c r="F31" s="10"/>
      <c r="G31" s="15"/>
      <c r="H31" s="11"/>
      <c r="I31" s="1"/>
    </row>
    <row r="32" spans="1:9" ht="21" hidden="1" customHeight="1" x14ac:dyDescent="0.25">
      <c r="A32" s="10">
        <f t="shared" si="0"/>
        <v>6</v>
      </c>
      <c r="B32" s="26"/>
      <c r="C32" s="8"/>
      <c r="D32" s="6"/>
      <c r="E32" s="10"/>
      <c r="F32" s="10"/>
      <c r="G32" s="15"/>
      <c r="H32" s="11"/>
      <c r="I32" s="1"/>
    </row>
    <row r="33" spans="1:9" ht="21" hidden="1" customHeight="1" x14ac:dyDescent="0.25">
      <c r="A33" s="10">
        <f t="shared" si="0"/>
        <v>7</v>
      </c>
      <c r="B33" s="26"/>
      <c r="C33" s="8"/>
      <c r="D33" s="6"/>
      <c r="E33" s="10"/>
      <c r="F33" s="10"/>
      <c r="G33" s="15"/>
      <c r="H33" s="11"/>
      <c r="I33" s="1"/>
    </row>
    <row r="34" spans="1:9" ht="21" hidden="1" customHeight="1" x14ac:dyDescent="0.25">
      <c r="A34" s="10">
        <f t="shared" si="0"/>
        <v>8</v>
      </c>
      <c r="B34" s="26"/>
      <c r="C34" s="8"/>
      <c r="D34" s="6"/>
      <c r="E34" s="10"/>
      <c r="F34" s="10"/>
      <c r="G34" s="15"/>
      <c r="H34" s="11"/>
      <c r="I34" s="1"/>
    </row>
    <row r="35" spans="1:9" ht="21" hidden="1" customHeight="1" x14ac:dyDescent="0.25">
      <c r="A35" s="10">
        <v>3</v>
      </c>
      <c r="B35" s="26"/>
      <c r="C35" s="8"/>
      <c r="D35" s="6"/>
      <c r="E35" s="10"/>
      <c r="F35" s="10"/>
      <c r="G35" s="15"/>
      <c r="H35" s="11"/>
      <c r="I35" s="1"/>
    </row>
    <row r="36" spans="1:9" ht="21" hidden="1" customHeight="1" x14ac:dyDescent="0.25">
      <c r="A36" s="10">
        <v>4</v>
      </c>
      <c r="B36" s="26"/>
      <c r="C36" s="8"/>
      <c r="D36" s="6"/>
      <c r="E36" s="10"/>
      <c r="F36" s="10"/>
      <c r="G36" s="15"/>
      <c r="H36" s="11"/>
      <c r="I36" s="1"/>
    </row>
    <row r="37" spans="1:9" ht="21" hidden="1" customHeight="1" x14ac:dyDescent="0.25">
      <c r="A37" s="10">
        <v>5</v>
      </c>
      <c r="B37" s="26"/>
      <c r="C37" s="8"/>
      <c r="D37" s="6"/>
      <c r="E37" s="10"/>
      <c r="F37" s="10"/>
      <c r="G37" s="15"/>
      <c r="H37" s="11"/>
      <c r="I37" s="1"/>
    </row>
    <row r="38" spans="1:9" ht="21" hidden="1" customHeight="1" x14ac:dyDescent="0.25">
      <c r="A38" s="10">
        <v>6</v>
      </c>
      <c r="B38" s="26"/>
      <c r="C38" s="8"/>
      <c r="D38" s="6"/>
      <c r="E38" s="10"/>
      <c r="F38" s="10"/>
      <c r="G38" s="15"/>
      <c r="H38" s="11"/>
      <c r="I38" s="1"/>
    </row>
    <row r="39" spans="1:9" ht="21" hidden="1" customHeight="1" x14ac:dyDescent="0.25">
      <c r="A39" s="10">
        <v>7</v>
      </c>
      <c r="B39" s="26"/>
      <c r="C39" s="8"/>
      <c r="D39" s="6"/>
      <c r="E39" s="10"/>
      <c r="F39" s="10"/>
      <c r="G39" s="15"/>
      <c r="H39" s="11"/>
      <c r="I39" s="1"/>
    </row>
    <row r="40" spans="1:9" ht="21" hidden="1" customHeight="1" x14ac:dyDescent="0.25">
      <c r="A40" s="10">
        <v>8</v>
      </c>
      <c r="B40" s="26"/>
      <c r="C40" s="8"/>
      <c r="D40" s="6"/>
      <c r="E40" s="10"/>
      <c r="F40" s="10"/>
      <c r="G40" s="15"/>
      <c r="H40" s="11"/>
      <c r="I40" s="1"/>
    </row>
    <row r="41" spans="1:9" ht="21" hidden="1" customHeight="1" x14ac:dyDescent="0.25">
      <c r="A41" s="10">
        <v>9</v>
      </c>
      <c r="B41" s="26"/>
      <c r="C41" s="8"/>
      <c r="D41" s="6"/>
      <c r="E41" s="10"/>
      <c r="F41" s="10"/>
      <c r="G41" s="15"/>
      <c r="H41" s="11"/>
      <c r="I41" s="1"/>
    </row>
    <row r="42" spans="1:9" ht="15.75" hidden="1" x14ac:dyDescent="0.25">
      <c r="A42" s="30"/>
      <c r="B42" s="12"/>
      <c r="C42" s="8"/>
      <c r="D42" s="14"/>
      <c r="E42" s="8"/>
      <c r="F42" s="8"/>
      <c r="G42" s="13"/>
      <c r="H42" s="13"/>
      <c r="I42" s="1"/>
    </row>
    <row r="43" spans="1:9" ht="15.75" hidden="1" x14ac:dyDescent="0.25">
      <c r="A43" s="30"/>
      <c r="B43" s="1"/>
      <c r="C43" s="8"/>
      <c r="D43" s="14"/>
      <c r="E43" s="8"/>
      <c r="F43" s="8"/>
      <c r="G43" s="30"/>
      <c r="H43" s="8"/>
      <c r="I43" s="1"/>
    </row>
    <row r="44" spans="1:9" ht="15.75" hidden="1" x14ac:dyDescent="0.25">
      <c r="A44" s="30"/>
      <c r="B44" s="16"/>
      <c r="C44" s="8"/>
      <c r="D44" s="14"/>
      <c r="E44" s="8"/>
      <c r="F44" s="8"/>
      <c r="G44" s="30"/>
      <c r="H44" s="8"/>
      <c r="I44" s="1"/>
    </row>
    <row r="45" spans="1:9" ht="17.25" hidden="1" customHeight="1" x14ac:dyDescent="0.25">
      <c r="A45" s="10">
        <v>1</v>
      </c>
      <c r="B45" s="26"/>
      <c r="C45" s="8"/>
      <c r="D45" s="6"/>
      <c r="E45" s="10"/>
      <c r="F45" s="10"/>
      <c r="G45" s="15"/>
      <c r="H45" s="57"/>
      <c r="I45" s="1"/>
    </row>
    <row r="46" spans="1:9" ht="14.25" hidden="1" customHeight="1" x14ac:dyDescent="0.25">
      <c r="A46" s="10">
        <f>A45+1</f>
        <v>2</v>
      </c>
      <c r="B46" s="26"/>
      <c r="C46" s="8"/>
      <c r="D46" s="6"/>
      <c r="E46" s="10"/>
      <c r="F46" s="10"/>
      <c r="G46" s="15"/>
      <c r="H46" s="57"/>
      <c r="I46" s="1"/>
    </row>
    <row r="47" spans="1:9" ht="14.25" hidden="1" customHeight="1" x14ac:dyDescent="0.25">
      <c r="A47" s="10">
        <f>A46+1</f>
        <v>3</v>
      </c>
      <c r="B47" s="26"/>
      <c r="C47" s="8"/>
      <c r="D47" s="6"/>
      <c r="E47" s="10"/>
      <c r="F47" s="10"/>
      <c r="G47" s="15"/>
      <c r="H47" s="57"/>
      <c r="I47" s="1"/>
    </row>
    <row r="48" spans="1:9" ht="14.25" hidden="1" customHeight="1" x14ac:dyDescent="0.25">
      <c r="A48" s="10">
        <f>A47+1</f>
        <v>4</v>
      </c>
      <c r="B48" s="26"/>
      <c r="C48" s="8"/>
      <c r="D48" s="6"/>
      <c r="E48" s="10"/>
      <c r="F48" s="10"/>
      <c r="G48" s="15"/>
      <c r="H48" s="57"/>
      <c r="I48" s="1"/>
    </row>
    <row r="49" spans="1:9" ht="14.25" hidden="1" customHeight="1" x14ac:dyDescent="0.25">
      <c r="A49" s="10">
        <f>A48+1</f>
        <v>5</v>
      </c>
      <c r="B49" s="26"/>
      <c r="C49" s="8"/>
      <c r="D49" s="6"/>
      <c r="E49" s="10"/>
      <c r="F49" s="10"/>
      <c r="G49" s="15"/>
      <c r="H49" s="30"/>
      <c r="I49" s="1"/>
    </row>
    <row r="50" spans="1:9" ht="15.75" hidden="1" x14ac:dyDescent="0.25">
      <c r="A50" s="30">
        <v>6</v>
      </c>
      <c r="B50" s="8"/>
      <c r="C50" s="8"/>
      <c r="D50" s="58"/>
      <c r="E50" s="30"/>
      <c r="F50" s="30"/>
      <c r="G50" s="59"/>
      <c r="H50" s="59"/>
      <c r="I50" s="1"/>
    </row>
    <row r="51" spans="1:9" ht="15.75" hidden="1" x14ac:dyDescent="0.25">
      <c r="A51" s="30">
        <v>7</v>
      </c>
      <c r="B51" s="8"/>
      <c r="C51" s="8"/>
      <c r="D51" s="58"/>
      <c r="E51" s="30"/>
      <c r="F51" s="30"/>
      <c r="G51" s="18"/>
      <c r="H51" s="30"/>
      <c r="I51" s="1"/>
    </row>
    <row r="52" spans="1:9" ht="15.75" hidden="1" x14ac:dyDescent="0.25">
      <c r="A52" s="30">
        <v>8</v>
      </c>
      <c r="B52" s="30"/>
      <c r="C52" s="8"/>
      <c r="D52" s="58"/>
      <c r="E52" s="30"/>
      <c r="F52" s="30"/>
      <c r="G52" s="30"/>
      <c r="H52" s="30"/>
      <c r="I52" s="1"/>
    </row>
    <row r="53" spans="1:9" ht="15.75" hidden="1" x14ac:dyDescent="0.25">
      <c r="A53" s="30">
        <v>9</v>
      </c>
      <c r="B53" s="26"/>
      <c r="C53" s="8"/>
      <c r="D53" s="6"/>
      <c r="E53" s="10"/>
      <c r="F53" s="10"/>
      <c r="G53" s="17"/>
      <c r="H53" s="17"/>
      <c r="I53" s="1"/>
    </row>
    <row r="54" spans="1:9" ht="15.75" hidden="1" x14ac:dyDescent="0.25">
      <c r="A54" s="30">
        <v>10</v>
      </c>
      <c r="B54" s="26"/>
      <c r="C54" s="8"/>
      <c r="D54" s="6"/>
      <c r="E54" s="10"/>
      <c r="F54" s="10"/>
      <c r="G54" s="18"/>
      <c r="H54" s="18"/>
      <c r="I54" s="1"/>
    </row>
    <row r="55" spans="1:9" ht="15.75" hidden="1" x14ac:dyDescent="0.25">
      <c r="A55" s="30">
        <v>11</v>
      </c>
      <c r="B55" s="26"/>
      <c r="C55" s="8"/>
      <c r="D55" s="6"/>
      <c r="E55" s="10"/>
      <c r="F55" s="10"/>
      <c r="G55" s="18"/>
      <c r="H55" s="18"/>
      <c r="I55" s="1"/>
    </row>
    <row r="56" spans="1:9" ht="15.75" hidden="1" x14ac:dyDescent="0.25">
      <c r="A56" s="30">
        <v>12</v>
      </c>
      <c r="B56" s="26"/>
      <c r="C56" s="8"/>
      <c r="D56" s="6"/>
      <c r="E56" s="10"/>
      <c r="F56" s="10"/>
      <c r="G56" s="18"/>
      <c r="H56" s="18"/>
      <c r="I56" s="1"/>
    </row>
    <row r="57" spans="1:9" ht="15.75" hidden="1" x14ac:dyDescent="0.25">
      <c r="A57" s="30">
        <v>13</v>
      </c>
      <c r="B57" s="26"/>
      <c r="C57" s="8"/>
      <c r="D57" s="6"/>
      <c r="E57" s="10"/>
      <c r="F57" s="10"/>
      <c r="G57" s="18"/>
      <c r="H57" s="18"/>
      <c r="I57" s="1"/>
    </row>
    <row r="58" spans="1:9" ht="15.75" hidden="1" x14ac:dyDescent="0.25">
      <c r="A58" s="30">
        <f t="shared" ref="A58:A69" si="1">A57+1</f>
        <v>14</v>
      </c>
      <c r="B58" s="26"/>
      <c r="C58" s="8"/>
      <c r="D58" s="6"/>
      <c r="E58" s="10"/>
      <c r="F58" s="10"/>
      <c r="G58" s="18"/>
      <c r="H58" s="18"/>
      <c r="I58" s="1"/>
    </row>
    <row r="59" spans="1:9" ht="15.75" hidden="1" x14ac:dyDescent="0.25">
      <c r="A59" s="30">
        <f t="shared" si="1"/>
        <v>15</v>
      </c>
      <c r="B59" s="26"/>
      <c r="C59" s="8"/>
      <c r="D59" s="6"/>
      <c r="E59" s="10"/>
      <c r="F59" s="10"/>
      <c r="G59" s="18"/>
      <c r="H59" s="18"/>
      <c r="I59" s="1"/>
    </row>
    <row r="60" spans="1:9" ht="15" hidden="1" customHeight="1" x14ac:dyDescent="0.25">
      <c r="A60" s="30">
        <f t="shared" si="1"/>
        <v>16</v>
      </c>
      <c r="B60" s="26"/>
      <c r="C60" s="8"/>
      <c r="D60" s="34"/>
      <c r="E60" s="10"/>
      <c r="F60" s="10"/>
      <c r="G60" s="18"/>
      <c r="H60" s="18"/>
      <c r="I60" s="1"/>
    </row>
    <row r="61" spans="1:9" ht="15.75" hidden="1" x14ac:dyDescent="0.25">
      <c r="A61" s="30">
        <f t="shared" si="1"/>
        <v>17</v>
      </c>
      <c r="B61" s="26"/>
      <c r="C61" s="8"/>
      <c r="D61" s="34"/>
      <c r="E61" s="10"/>
      <c r="F61" s="10"/>
      <c r="G61" s="18"/>
      <c r="H61" s="18"/>
      <c r="I61" s="1"/>
    </row>
    <row r="62" spans="1:9" ht="15.75" hidden="1" x14ac:dyDescent="0.25">
      <c r="A62" s="30">
        <f t="shared" si="1"/>
        <v>18</v>
      </c>
      <c r="B62" s="26"/>
      <c r="C62" s="8"/>
      <c r="D62" s="6"/>
      <c r="E62" s="10"/>
      <c r="F62" s="10"/>
      <c r="G62" s="18"/>
      <c r="H62" s="18"/>
      <c r="I62" s="1"/>
    </row>
    <row r="63" spans="1:9" ht="15.75" hidden="1" x14ac:dyDescent="0.25">
      <c r="A63" s="30">
        <f t="shared" si="1"/>
        <v>19</v>
      </c>
      <c r="B63" s="26"/>
      <c r="C63" s="8"/>
      <c r="D63" s="6"/>
      <c r="E63" s="10"/>
      <c r="F63" s="10"/>
      <c r="G63" s="18"/>
      <c r="H63" s="18"/>
      <c r="I63" s="1"/>
    </row>
    <row r="64" spans="1:9" ht="15.75" hidden="1" x14ac:dyDescent="0.25">
      <c r="A64" s="30">
        <f t="shared" si="1"/>
        <v>20</v>
      </c>
      <c r="B64" s="26"/>
      <c r="C64" s="8"/>
      <c r="D64" s="6"/>
      <c r="E64" s="10"/>
      <c r="F64" s="10"/>
      <c r="G64" s="18"/>
      <c r="H64" s="18"/>
      <c r="I64" s="1"/>
    </row>
    <row r="65" spans="1:9" ht="15.75" hidden="1" x14ac:dyDescent="0.25">
      <c r="A65" s="30">
        <f t="shared" si="1"/>
        <v>21</v>
      </c>
      <c r="B65" s="26"/>
      <c r="C65" s="8"/>
      <c r="D65" s="6"/>
      <c r="E65" s="10"/>
      <c r="F65" s="10"/>
      <c r="G65" s="18"/>
      <c r="H65" s="18"/>
      <c r="I65" s="1"/>
    </row>
    <row r="66" spans="1:9" ht="12.75" hidden="1" customHeight="1" x14ac:dyDescent="0.25">
      <c r="A66" s="30">
        <f t="shared" si="1"/>
        <v>22</v>
      </c>
      <c r="B66" s="26"/>
      <c r="C66" s="8"/>
      <c r="D66" s="6"/>
      <c r="E66" s="10"/>
      <c r="F66" s="10"/>
      <c r="G66" s="18"/>
      <c r="H66" s="18"/>
      <c r="I66" s="1"/>
    </row>
    <row r="67" spans="1:9" ht="13.5" hidden="1" customHeight="1" x14ac:dyDescent="0.25">
      <c r="A67" s="30">
        <f t="shared" si="1"/>
        <v>23</v>
      </c>
      <c r="B67" s="26"/>
      <c r="C67" s="8"/>
      <c r="D67" s="6"/>
      <c r="E67" s="10"/>
      <c r="F67" s="10"/>
      <c r="G67" s="18"/>
      <c r="H67" s="18"/>
      <c r="I67" s="1"/>
    </row>
    <row r="68" spans="1:9" ht="12" hidden="1" customHeight="1" x14ac:dyDescent="0.25">
      <c r="A68" s="30">
        <f t="shared" si="1"/>
        <v>24</v>
      </c>
      <c r="B68" s="26"/>
      <c r="C68" s="8"/>
      <c r="D68" s="6"/>
      <c r="E68" s="10"/>
      <c r="F68" s="10"/>
      <c r="G68" s="18"/>
      <c r="H68" s="18"/>
      <c r="I68" s="1"/>
    </row>
    <row r="69" spans="1:9" ht="15.75" hidden="1" x14ac:dyDescent="0.25">
      <c r="A69" s="30">
        <f t="shared" si="1"/>
        <v>25</v>
      </c>
      <c r="B69" s="26"/>
      <c r="C69" s="8"/>
      <c r="D69" s="6"/>
      <c r="E69" s="10"/>
      <c r="F69" s="10"/>
      <c r="G69" s="18"/>
      <c r="H69" s="18"/>
      <c r="I69" s="1"/>
    </row>
    <row r="70" spans="1:9" ht="15.75" hidden="1" x14ac:dyDescent="0.25">
      <c r="A70" s="30">
        <v>26</v>
      </c>
      <c r="B70" s="26"/>
      <c r="C70" s="8"/>
      <c r="D70" s="6"/>
      <c r="E70" s="10"/>
      <c r="F70" s="10"/>
      <c r="G70" s="18"/>
      <c r="H70" s="18"/>
      <c r="I70" s="1"/>
    </row>
    <row r="71" spans="1:9" ht="15.75" hidden="1" x14ac:dyDescent="0.25">
      <c r="A71" s="30">
        <v>27</v>
      </c>
      <c r="B71" s="26"/>
      <c r="C71" s="8"/>
      <c r="D71" s="6"/>
      <c r="E71" s="10"/>
      <c r="F71" s="10"/>
      <c r="G71" s="18"/>
      <c r="H71" s="18"/>
      <c r="I71" s="1"/>
    </row>
    <row r="72" spans="1:9" ht="15.75" hidden="1" x14ac:dyDescent="0.25">
      <c r="A72" s="30">
        <v>28</v>
      </c>
      <c r="B72" s="26"/>
      <c r="C72" s="8"/>
      <c r="D72" s="6"/>
      <c r="E72" s="10"/>
      <c r="F72" s="10"/>
      <c r="G72" s="18"/>
      <c r="H72" s="18"/>
      <c r="I72" s="1"/>
    </row>
    <row r="73" spans="1:9" ht="15.75" hidden="1" x14ac:dyDescent="0.25">
      <c r="A73" s="30">
        <v>29</v>
      </c>
      <c r="B73" s="26"/>
      <c r="C73" s="8"/>
      <c r="D73" s="6"/>
      <c r="E73" s="10"/>
      <c r="F73" s="10"/>
      <c r="G73" s="18"/>
      <c r="H73" s="18"/>
      <c r="I73" s="1"/>
    </row>
    <row r="74" spans="1:9" ht="15.75" hidden="1" x14ac:dyDescent="0.25">
      <c r="A74" s="30">
        <v>30</v>
      </c>
      <c r="B74" s="26"/>
      <c r="C74" s="8"/>
      <c r="D74" s="6"/>
      <c r="E74" s="10"/>
      <c r="F74" s="10"/>
      <c r="G74" s="18"/>
      <c r="H74" s="18"/>
      <c r="I74" s="1"/>
    </row>
    <row r="75" spans="1:9" ht="15.75" hidden="1" x14ac:dyDescent="0.25">
      <c r="A75" s="30">
        <v>31</v>
      </c>
      <c r="B75" s="26"/>
      <c r="C75" s="8"/>
      <c r="D75" s="6"/>
      <c r="E75" s="10"/>
      <c r="F75" s="10"/>
      <c r="G75" s="18"/>
      <c r="H75" s="18"/>
      <c r="I75" s="1"/>
    </row>
    <row r="76" spans="1:9" ht="15.75" hidden="1" x14ac:dyDescent="0.25">
      <c r="A76" s="30">
        <v>32</v>
      </c>
      <c r="B76" s="26"/>
      <c r="C76" s="8"/>
      <c r="D76" s="6"/>
      <c r="E76" s="10"/>
      <c r="F76" s="10"/>
      <c r="G76" s="18"/>
      <c r="H76" s="18"/>
      <c r="I76" s="1"/>
    </row>
    <row r="77" spans="1:9" ht="15.75" hidden="1" x14ac:dyDescent="0.25">
      <c r="A77" s="30">
        <v>33</v>
      </c>
      <c r="B77" s="26"/>
      <c r="C77" s="8"/>
      <c r="D77" s="6"/>
      <c r="E77" s="10"/>
      <c r="F77" s="10"/>
      <c r="G77" s="18"/>
      <c r="H77" s="18"/>
      <c r="I77" s="1"/>
    </row>
    <row r="78" spans="1:9" ht="15.75" hidden="1" x14ac:dyDescent="0.25">
      <c r="A78" s="30">
        <v>34</v>
      </c>
      <c r="B78" s="26"/>
      <c r="C78" s="8"/>
      <c r="D78" s="6"/>
      <c r="E78" s="10"/>
      <c r="F78" s="10"/>
      <c r="G78" s="18"/>
      <c r="H78" s="18"/>
      <c r="I78" s="1"/>
    </row>
    <row r="79" spans="1:9" ht="15.75" hidden="1" x14ac:dyDescent="0.25">
      <c r="A79" s="30">
        <v>35</v>
      </c>
      <c r="B79" s="26"/>
      <c r="C79" s="8"/>
      <c r="D79" s="6"/>
      <c r="E79" s="10"/>
      <c r="F79" s="10"/>
      <c r="G79" s="18"/>
      <c r="H79" s="18"/>
      <c r="I79" s="1"/>
    </row>
    <row r="80" spans="1:9" ht="15.75" hidden="1" x14ac:dyDescent="0.25">
      <c r="A80" s="30">
        <v>36</v>
      </c>
      <c r="B80" s="26"/>
      <c r="C80" s="8"/>
      <c r="D80" s="6"/>
      <c r="E80" s="10"/>
      <c r="F80" s="10"/>
      <c r="G80" s="18"/>
      <c r="H80" s="18"/>
      <c r="I80" s="1"/>
    </row>
    <row r="81" spans="1:9" ht="15.75" hidden="1" x14ac:dyDescent="0.25">
      <c r="A81" s="30">
        <v>37</v>
      </c>
      <c r="B81" s="26"/>
      <c r="C81" s="8"/>
      <c r="D81" s="6"/>
      <c r="E81" s="10"/>
      <c r="F81" s="10"/>
      <c r="G81" s="18"/>
      <c r="H81" s="18"/>
      <c r="I81" s="1"/>
    </row>
    <row r="82" spans="1:9" ht="15.75" hidden="1" x14ac:dyDescent="0.25">
      <c r="A82" s="30">
        <v>38</v>
      </c>
      <c r="B82" s="26"/>
      <c r="C82" s="8"/>
      <c r="D82" s="6"/>
      <c r="E82" s="10"/>
      <c r="F82" s="10"/>
      <c r="G82" s="18"/>
      <c r="H82" s="18"/>
      <c r="I82" s="1"/>
    </row>
    <row r="83" spans="1:9" ht="15.75" hidden="1" x14ac:dyDescent="0.25">
      <c r="A83" s="30">
        <v>39</v>
      </c>
      <c r="B83" s="26"/>
      <c r="C83" s="8"/>
      <c r="D83" s="6"/>
      <c r="E83" s="10"/>
      <c r="F83" s="10"/>
      <c r="G83" s="18"/>
      <c r="H83" s="18"/>
      <c r="I83" s="1"/>
    </row>
    <row r="84" spans="1:9" ht="15.75" hidden="1" x14ac:dyDescent="0.25">
      <c r="A84" s="30">
        <v>40</v>
      </c>
      <c r="B84" s="26"/>
      <c r="C84" s="8"/>
      <c r="D84" s="6"/>
      <c r="E84" s="10"/>
      <c r="F84" s="10"/>
      <c r="G84" s="18"/>
      <c r="H84" s="18"/>
      <c r="I84" s="1"/>
    </row>
    <row r="85" spans="1:9" ht="15.75" hidden="1" x14ac:dyDescent="0.25">
      <c r="A85" s="30">
        <v>41</v>
      </c>
      <c r="B85" s="26"/>
      <c r="C85" s="8"/>
      <c r="D85" s="6"/>
      <c r="E85" s="10"/>
      <c r="F85" s="10"/>
      <c r="G85" s="18"/>
      <c r="H85" s="18"/>
      <c r="I85" s="1"/>
    </row>
    <row r="86" spans="1:9" ht="15.75" hidden="1" x14ac:dyDescent="0.25">
      <c r="A86" s="30">
        <v>42</v>
      </c>
      <c r="B86" s="26"/>
      <c r="C86" s="8"/>
      <c r="D86" s="6"/>
      <c r="E86" s="10"/>
      <c r="F86" s="10"/>
      <c r="G86" s="18"/>
      <c r="H86" s="18"/>
      <c r="I86" s="1"/>
    </row>
    <row r="87" spans="1:9" ht="15.75" hidden="1" x14ac:dyDescent="0.25">
      <c r="A87" s="30">
        <v>43</v>
      </c>
      <c r="B87" s="26"/>
      <c r="C87" s="8"/>
      <c r="D87" s="6"/>
      <c r="E87" s="10"/>
      <c r="F87" s="10"/>
      <c r="G87" s="18"/>
      <c r="H87" s="18"/>
      <c r="I87" s="1"/>
    </row>
    <row r="88" spans="1:9" ht="15.75" hidden="1" x14ac:dyDescent="0.25">
      <c r="A88" s="30">
        <v>44</v>
      </c>
      <c r="B88" s="26"/>
      <c r="C88" s="8"/>
      <c r="D88" s="6"/>
      <c r="E88" s="10"/>
      <c r="F88" s="10"/>
      <c r="G88" s="18"/>
      <c r="H88" s="18"/>
      <c r="I88" s="1"/>
    </row>
    <row r="89" spans="1:9" ht="15.75" hidden="1" x14ac:dyDescent="0.25">
      <c r="A89" s="30">
        <v>45</v>
      </c>
      <c r="B89" s="26"/>
      <c r="C89" s="8"/>
      <c r="D89" s="6"/>
      <c r="E89" s="10"/>
      <c r="F89" s="10"/>
      <c r="G89" s="18"/>
      <c r="H89" s="18"/>
      <c r="I89" s="1"/>
    </row>
    <row r="90" spans="1:9" ht="15.75" hidden="1" x14ac:dyDescent="0.25">
      <c r="A90" s="30">
        <v>46</v>
      </c>
      <c r="B90" s="26"/>
      <c r="C90" s="8"/>
      <c r="D90" s="6"/>
      <c r="E90" s="10"/>
      <c r="F90" s="10"/>
      <c r="G90" s="18"/>
      <c r="H90" s="18"/>
      <c r="I90" s="1"/>
    </row>
    <row r="91" spans="1:9" ht="15.75" hidden="1" x14ac:dyDescent="0.25">
      <c r="A91" s="30">
        <v>47</v>
      </c>
      <c r="B91" s="26"/>
      <c r="C91" s="8"/>
      <c r="D91" s="6"/>
      <c r="E91" s="10"/>
      <c r="F91" s="10"/>
      <c r="G91" s="18"/>
      <c r="H91" s="18"/>
      <c r="I91" s="1"/>
    </row>
    <row r="92" spans="1:9" ht="15.75" hidden="1" x14ac:dyDescent="0.25">
      <c r="A92" s="30">
        <v>48</v>
      </c>
      <c r="B92" s="26"/>
      <c r="C92" s="8"/>
      <c r="D92" s="6"/>
      <c r="E92" s="10"/>
      <c r="F92" s="10"/>
      <c r="G92" s="18"/>
      <c r="H92" s="18"/>
      <c r="I92" s="1"/>
    </row>
    <row r="93" spans="1:9" ht="15.75" hidden="1" x14ac:dyDescent="0.25">
      <c r="A93" s="30">
        <v>49</v>
      </c>
      <c r="B93" s="26"/>
      <c r="C93" s="8"/>
      <c r="D93" s="6"/>
      <c r="E93" s="10"/>
      <c r="F93" s="10"/>
      <c r="G93" s="18"/>
      <c r="H93" s="18"/>
      <c r="I93" s="1"/>
    </row>
    <row r="94" spans="1:9" ht="15.75" hidden="1" x14ac:dyDescent="0.25">
      <c r="A94" s="30">
        <v>50</v>
      </c>
      <c r="B94" s="26"/>
      <c r="C94" s="8"/>
      <c r="D94" s="6"/>
      <c r="E94" s="10"/>
      <c r="F94" s="10"/>
      <c r="G94" s="18"/>
      <c r="H94" s="18"/>
      <c r="I94" s="1"/>
    </row>
    <row r="95" spans="1:9" ht="15.75" hidden="1" x14ac:dyDescent="0.25">
      <c r="A95" s="30">
        <v>51</v>
      </c>
      <c r="B95" s="26"/>
      <c r="C95" s="8"/>
      <c r="D95" s="6"/>
      <c r="E95" s="10"/>
      <c r="F95" s="10"/>
      <c r="G95" s="18"/>
      <c r="H95" s="18"/>
      <c r="I95" s="1"/>
    </row>
    <row r="96" spans="1:9" ht="15.75" hidden="1" x14ac:dyDescent="0.25">
      <c r="A96" s="30">
        <v>52</v>
      </c>
      <c r="B96" s="26"/>
      <c r="C96" s="8"/>
      <c r="D96" s="6"/>
      <c r="E96" s="10"/>
      <c r="F96" s="10"/>
      <c r="G96" s="18"/>
      <c r="H96" s="18"/>
      <c r="I96" s="1"/>
    </row>
    <row r="97" spans="1:9" ht="15.75" hidden="1" x14ac:dyDescent="0.25">
      <c r="A97" s="30">
        <v>53</v>
      </c>
      <c r="B97" s="26"/>
      <c r="C97" s="8"/>
      <c r="D97" s="6"/>
      <c r="E97" s="10"/>
      <c r="F97" s="10"/>
      <c r="G97" s="18"/>
      <c r="H97" s="18"/>
      <c r="I97" s="1"/>
    </row>
    <row r="98" spans="1:9" ht="15.75" hidden="1" x14ac:dyDescent="0.25">
      <c r="A98" s="30">
        <v>54</v>
      </c>
      <c r="B98" s="26"/>
      <c r="C98" s="8"/>
      <c r="D98" s="6"/>
      <c r="E98" s="10"/>
      <c r="F98" s="10"/>
      <c r="G98" s="18"/>
      <c r="H98" s="18"/>
      <c r="I98" s="1"/>
    </row>
    <row r="99" spans="1:9" ht="15.75" hidden="1" x14ac:dyDescent="0.25">
      <c r="A99" s="30">
        <v>55</v>
      </c>
      <c r="B99" s="26"/>
      <c r="C99" s="8"/>
      <c r="D99" s="6"/>
      <c r="E99" s="10"/>
      <c r="F99" s="10"/>
      <c r="G99" s="18"/>
      <c r="H99" s="18"/>
      <c r="I99" s="1"/>
    </row>
    <row r="100" spans="1:9" ht="15.75" hidden="1" x14ac:dyDescent="0.25">
      <c r="A100" s="30">
        <v>56</v>
      </c>
      <c r="B100" s="26"/>
      <c r="C100" s="8"/>
      <c r="D100" s="6"/>
      <c r="E100" s="10"/>
      <c r="F100" s="10"/>
      <c r="G100" s="18"/>
      <c r="H100" s="18"/>
      <c r="I100" s="1"/>
    </row>
    <row r="101" spans="1:9" ht="15.75" hidden="1" x14ac:dyDescent="0.25">
      <c r="A101" s="30">
        <v>57</v>
      </c>
      <c r="B101" s="26"/>
      <c r="C101" s="8"/>
      <c r="D101" s="6"/>
      <c r="E101" s="10"/>
      <c r="F101" s="10"/>
      <c r="G101" s="18"/>
      <c r="H101" s="18"/>
      <c r="I101" s="1"/>
    </row>
    <row r="102" spans="1:9" ht="15.75" hidden="1" x14ac:dyDescent="0.25">
      <c r="A102" s="30"/>
      <c r="B102" s="12" t="s">
        <v>1338</v>
      </c>
      <c r="C102" s="8"/>
      <c r="D102" s="6"/>
      <c r="E102" s="10"/>
      <c r="F102" s="10"/>
      <c r="G102" s="20">
        <f>SUM(G45:G100)</f>
        <v>0</v>
      </c>
      <c r="H102" s="20">
        <f>SUM(H45:H83)</f>
        <v>0</v>
      </c>
      <c r="I102" s="1"/>
    </row>
    <row r="103" spans="1:9" ht="15.75" hidden="1" x14ac:dyDescent="0.25">
      <c r="A103" s="30"/>
      <c r="B103" s="26"/>
      <c r="C103" s="8"/>
      <c r="D103" s="6"/>
      <c r="E103" s="10"/>
      <c r="F103" s="10"/>
      <c r="G103" s="18"/>
      <c r="H103" s="18"/>
      <c r="I103" s="1"/>
    </row>
    <row r="104" spans="1:9" ht="15.75" hidden="1" x14ac:dyDescent="0.25">
      <c r="A104" s="30"/>
      <c r="B104" s="16" t="s">
        <v>1343</v>
      </c>
      <c r="C104" s="8"/>
      <c r="D104" s="6"/>
      <c r="E104" s="10"/>
      <c r="F104" s="10"/>
      <c r="G104" s="18"/>
      <c r="H104" s="18"/>
      <c r="I104" s="1"/>
    </row>
    <row r="105" spans="1:9" ht="15.75" hidden="1" x14ac:dyDescent="0.25">
      <c r="A105" s="30">
        <v>1</v>
      </c>
      <c r="B105" s="26"/>
      <c r="C105" s="8"/>
      <c r="D105" s="34"/>
      <c r="E105" s="10"/>
      <c r="F105" s="10"/>
      <c r="G105" s="18"/>
      <c r="H105" s="18"/>
      <c r="I105" s="1"/>
    </row>
    <row r="106" spans="1:9" ht="15.75" hidden="1" x14ac:dyDescent="0.25">
      <c r="A106" s="30">
        <f t="shared" ref="A106:A115" si="2">A105+1</f>
        <v>2</v>
      </c>
      <c r="B106" s="26"/>
      <c r="C106" s="8"/>
      <c r="D106" s="34"/>
      <c r="E106" s="10"/>
      <c r="F106" s="10"/>
      <c r="G106" s="18"/>
      <c r="H106" s="18"/>
      <c r="I106" s="1"/>
    </row>
    <row r="107" spans="1:9" ht="18" hidden="1" customHeight="1" x14ac:dyDescent="0.25">
      <c r="A107" s="30">
        <f t="shared" si="2"/>
        <v>3</v>
      </c>
      <c r="B107" s="60" t="s">
        <v>1346</v>
      </c>
      <c r="C107" s="8"/>
      <c r="D107" s="34"/>
      <c r="E107" s="10"/>
      <c r="F107" s="10"/>
      <c r="G107" s="20">
        <f>SUM(G105:G106)</f>
        <v>0</v>
      </c>
      <c r="H107" s="20">
        <f>SUM(H105:H106)</f>
        <v>0</v>
      </c>
      <c r="I107" s="1"/>
    </row>
    <row r="108" spans="1:9" ht="15.75" hidden="1" x14ac:dyDescent="0.25">
      <c r="A108" s="30">
        <f t="shared" si="2"/>
        <v>4</v>
      </c>
      <c r="B108" s="26"/>
      <c r="C108" s="8"/>
      <c r="D108" s="34"/>
      <c r="E108" s="10"/>
      <c r="F108" s="10"/>
      <c r="G108" s="18"/>
      <c r="H108" s="18"/>
      <c r="I108" s="1"/>
    </row>
    <row r="109" spans="1:9" ht="15.75" hidden="1" x14ac:dyDescent="0.25">
      <c r="A109" s="30">
        <f t="shared" si="2"/>
        <v>5</v>
      </c>
      <c r="B109" s="26"/>
      <c r="C109" s="8"/>
      <c r="D109" s="34"/>
      <c r="E109" s="10"/>
      <c r="F109" s="10"/>
      <c r="G109" s="18"/>
      <c r="H109" s="18"/>
      <c r="I109" s="1"/>
    </row>
    <row r="110" spans="1:9" ht="15.75" hidden="1" x14ac:dyDescent="0.25">
      <c r="A110" s="30">
        <f t="shared" si="2"/>
        <v>6</v>
      </c>
      <c r="B110" s="26"/>
      <c r="C110" s="8"/>
      <c r="D110" s="34"/>
      <c r="E110" s="10"/>
      <c r="F110" s="10"/>
      <c r="G110" s="18"/>
      <c r="H110" s="18"/>
      <c r="I110" s="1"/>
    </row>
    <row r="111" spans="1:9" ht="15.75" hidden="1" x14ac:dyDescent="0.25">
      <c r="A111" s="30">
        <f t="shared" si="2"/>
        <v>7</v>
      </c>
      <c r="B111" s="26"/>
      <c r="C111" s="8"/>
      <c r="D111" s="34"/>
      <c r="E111" s="10"/>
      <c r="F111" s="10"/>
      <c r="G111" s="18"/>
      <c r="H111" s="18"/>
      <c r="I111" s="1"/>
    </row>
    <row r="112" spans="1:9" ht="15.75" hidden="1" x14ac:dyDescent="0.25">
      <c r="A112" s="30">
        <f t="shared" si="2"/>
        <v>8</v>
      </c>
      <c r="B112" s="26"/>
      <c r="C112" s="8"/>
      <c r="D112" s="34"/>
      <c r="E112" s="10"/>
      <c r="F112" s="10"/>
      <c r="G112" s="18"/>
      <c r="H112" s="18"/>
      <c r="I112" s="1"/>
    </row>
    <row r="113" spans="1:9" ht="15.75" hidden="1" x14ac:dyDescent="0.25">
      <c r="A113" s="30">
        <f t="shared" si="2"/>
        <v>9</v>
      </c>
      <c r="B113" s="60" t="s">
        <v>1344</v>
      </c>
      <c r="C113" s="8"/>
      <c r="D113" s="34"/>
      <c r="E113" s="10"/>
      <c r="F113" s="10"/>
      <c r="G113" s="18"/>
      <c r="H113" s="18"/>
      <c r="I113" s="1"/>
    </row>
    <row r="114" spans="1:9" ht="15.75" hidden="1" x14ac:dyDescent="0.25">
      <c r="A114" s="30">
        <f t="shared" si="2"/>
        <v>10</v>
      </c>
      <c r="B114" s="26" t="s">
        <v>1342</v>
      </c>
      <c r="C114" s="8"/>
      <c r="D114" s="6">
        <v>1216</v>
      </c>
      <c r="E114" s="10"/>
      <c r="F114" s="10"/>
      <c r="G114" s="18">
        <v>2500</v>
      </c>
      <c r="H114" s="18"/>
      <c r="I114" s="1"/>
    </row>
    <row r="115" spans="1:9" ht="15.75" hidden="1" x14ac:dyDescent="0.25">
      <c r="A115" s="30">
        <f t="shared" si="2"/>
        <v>11</v>
      </c>
      <c r="B115" s="26" t="s">
        <v>1345</v>
      </c>
      <c r="C115" s="8"/>
      <c r="D115" s="34">
        <v>1216</v>
      </c>
      <c r="E115" s="10"/>
      <c r="F115" s="10"/>
      <c r="G115" s="18">
        <v>2500</v>
      </c>
      <c r="H115" s="18"/>
      <c r="I115" s="1"/>
    </row>
    <row r="116" spans="1:9" ht="15.75" hidden="1" x14ac:dyDescent="0.25">
      <c r="A116" s="30"/>
      <c r="B116" s="12" t="s">
        <v>1347</v>
      </c>
      <c r="C116" s="8"/>
      <c r="D116" s="14"/>
      <c r="E116" s="10"/>
      <c r="F116" s="8"/>
      <c r="G116" s="19">
        <f>SUM(G114:G115)</f>
        <v>5000</v>
      </c>
      <c r="H116" s="19">
        <f>SUM(H114:H115)</f>
        <v>0</v>
      </c>
      <c r="I116" s="1"/>
    </row>
    <row r="117" spans="1:9" ht="15.75" hidden="1" x14ac:dyDescent="0.25">
      <c r="A117" s="30"/>
      <c r="B117" s="12"/>
      <c r="C117" s="8"/>
      <c r="D117" s="14"/>
      <c r="E117" s="10"/>
      <c r="F117" s="8"/>
      <c r="G117" s="19"/>
      <c r="H117" s="19"/>
      <c r="I117" s="1"/>
    </row>
    <row r="118" spans="1:9" ht="15.75" hidden="1" x14ac:dyDescent="0.25">
      <c r="A118" s="31"/>
      <c r="B118" s="16"/>
      <c r="C118" s="4"/>
      <c r="D118" s="28"/>
      <c r="E118" s="4"/>
      <c r="F118" s="4"/>
      <c r="G118" s="33"/>
      <c r="H118" s="33"/>
      <c r="I118" s="1"/>
    </row>
    <row r="119" spans="1:9" ht="15.75" hidden="1" x14ac:dyDescent="0.25">
      <c r="A119" s="36">
        <f>1</f>
        <v>1</v>
      </c>
      <c r="B119" s="35"/>
      <c r="C119" s="3"/>
      <c r="D119" s="36"/>
      <c r="E119" s="36"/>
      <c r="F119" s="10"/>
      <c r="G119" s="38"/>
      <c r="H119" s="3"/>
      <c r="I119" s="1"/>
    </row>
    <row r="120" spans="1:9" hidden="1" x14ac:dyDescent="0.25">
      <c r="A120" s="36">
        <f>A119+1</f>
        <v>2</v>
      </c>
      <c r="B120" s="35"/>
      <c r="C120" s="39"/>
      <c r="D120" s="36"/>
      <c r="E120" s="36"/>
      <c r="F120" s="10"/>
      <c r="G120" s="38"/>
      <c r="H120" s="39"/>
    </row>
    <row r="121" spans="1:9" hidden="1" x14ac:dyDescent="0.25">
      <c r="A121" s="36">
        <f t="shared" ref="A121:A184" si="3">A120+1</f>
        <v>3</v>
      </c>
      <c r="B121" s="35"/>
      <c r="C121" s="39"/>
      <c r="D121" s="36"/>
      <c r="E121" s="36"/>
      <c r="F121" s="10"/>
      <c r="G121" s="38"/>
      <c r="H121" s="39"/>
    </row>
    <row r="122" spans="1:9" hidden="1" x14ac:dyDescent="0.25">
      <c r="A122" s="36">
        <f t="shared" si="3"/>
        <v>4</v>
      </c>
      <c r="B122" s="35"/>
      <c r="C122" s="39"/>
      <c r="D122" s="36"/>
      <c r="E122" s="36"/>
      <c r="F122" s="10"/>
      <c r="G122" s="38"/>
      <c r="H122" s="39"/>
    </row>
    <row r="123" spans="1:9" hidden="1" x14ac:dyDescent="0.25">
      <c r="A123" s="36">
        <f t="shared" si="3"/>
        <v>5</v>
      </c>
      <c r="B123" s="35"/>
      <c r="C123" s="39"/>
      <c r="D123" s="36"/>
      <c r="E123" s="36"/>
      <c r="F123" s="10"/>
      <c r="G123" s="38"/>
      <c r="H123" s="39"/>
    </row>
    <row r="124" spans="1:9" hidden="1" x14ac:dyDescent="0.25">
      <c r="A124" s="36">
        <f t="shared" si="3"/>
        <v>6</v>
      </c>
      <c r="B124" s="35"/>
      <c r="C124" s="39"/>
      <c r="D124" s="36"/>
      <c r="E124" s="36"/>
      <c r="F124" s="10"/>
      <c r="G124" s="38"/>
      <c r="H124" s="39"/>
    </row>
    <row r="125" spans="1:9" hidden="1" x14ac:dyDescent="0.25">
      <c r="A125" s="36">
        <f t="shared" si="3"/>
        <v>7</v>
      </c>
      <c r="B125" s="62" t="s">
        <v>1348</v>
      </c>
      <c r="C125" s="39"/>
      <c r="D125" s="36"/>
      <c r="E125" s="36"/>
      <c r="F125" s="10"/>
      <c r="G125" s="61">
        <f>SUM(G24+G42+G102+G107+G116)</f>
        <v>5000</v>
      </c>
      <c r="H125" s="63">
        <f>SUM(H24+H42+H102+H107+H116)</f>
        <v>0</v>
      </c>
    </row>
    <row r="126" spans="1:9" hidden="1" x14ac:dyDescent="0.25">
      <c r="A126" s="36">
        <f t="shared" si="3"/>
        <v>8</v>
      </c>
      <c r="B126" s="35"/>
      <c r="C126" s="39"/>
      <c r="D126" s="36"/>
      <c r="E126" s="36"/>
      <c r="F126" s="10"/>
      <c r="G126" s="38"/>
      <c r="H126" s="39"/>
    </row>
    <row r="127" spans="1:9" hidden="1" x14ac:dyDescent="0.25">
      <c r="A127" s="36">
        <f t="shared" si="3"/>
        <v>9</v>
      </c>
      <c r="B127" s="35"/>
      <c r="C127" s="39"/>
      <c r="D127" s="36"/>
      <c r="E127" s="36"/>
      <c r="F127" s="10"/>
      <c r="G127" s="38"/>
      <c r="H127" s="39"/>
    </row>
    <row r="128" spans="1:9" hidden="1" x14ac:dyDescent="0.25">
      <c r="A128" s="36">
        <f t="shared" si="3"/>
        <v>10</v>
      </c>
      <c r="B128" s="35"/>
      <c r="C128" s="39"/>
      <c r="D128" s="36"/>
      <c r="E128" s="36"/>
      <c r="F128" s="10"/>
      <c r="G128" s="38"/>
      <c r="H128" s="39"/>
    </row>
    <row r="129" spans="1:8" hidden="1" x14ac:dyDescent="0.25">
      <c r="A129" s="36">
        <f t="shared" si="3"/>
        <v>11</v>
      </c>
      <c r="B129" s="35"/>
      <c r="C129" s="39"/>
      <c r="D129" s="36"/>
      <c r="E129" s="36"/>
      <c r="F129" s="10"/>
      <c r="G129" s="38"/>
      <c r="H129" s="39"/>
    </row>
    <row r="130" spans="1:8" hidden="1" x14ac:dyDescent="0.25">
      <c r="A130" s="36">
        <f t="shared" si="3"/>
        <v>12</v>
      </c>
      <c r="B130" s="35"/>
      <c r="C130" s="39"/>
      <c r="D130" s="36"/>
      <c r="E130" s="36"/>
      <c r="F130" s="10"/>
      <c r="G130" s="38"/>
      <c r="H130" s="39"/>
    </row>
    <row r="131" spans="1:8" hidden="1" x14ac:dyDescent="0.25">
      <c r="A131" s="36">
        <f t="shared" si="3"/>
        <v>13</v>
      </c>
      <c r="B131" s="35"/>
      <c r="C131" s="39"/>
      <c r="D131" s="36"/>
      <c r="E131" s="36"/>
      <c r="F131" s="10"/>
      <c r="G131" s="38"/>
      <c r="H131" s="39"/>
    </row>
    <row r="132" spans="1:8" hidden="1" x14ac:dyDescent="0.25">
      <c r="A132" s="36">
        <f t="shared" si="3"/>
        <v>14</v>
      </c>
      <c r="B132" s="35"/>
      <c r="C132" s="39"/>
      <c r="D132" s="36"/>
      <c r="E132" s="36"/>
      <c r="F132" s="10"/>
      <c r="G132" s="38"/>
      <c r="H132" s="39"/>
    </row>
    <row r="133" spans="1:8" hidden="1" x14ac:dyDescent="0.25">
      <c r="A133" s="36">
        <f t="shared" si="3"/>
        <v>15</v>
      </c>
      <c r="B133" s="35"/>
      <c r="C133" s="39"/>
      <c r="D133" s="36"/>
      <c r="E133" s="36"/>
      <c r="F133" s="10"/>
      <c r="G133" s="38"/>
      <c r="H133" s="39"/>
    </row>
    <row r="134" spans="1:8" hidden="1" x14ac:dyDescent="0.25">
      <c r="A134" s="36">
        <f t="shared" si="3"/>
        <v>16</v>
      </c>
      <c r="B134" s="35"/>
      <c r="C134" s="39"/>
      <c r="D134" s="36"/>
      <c r="E134" s="36"/>
      <c r="F134" s="10"/>
      <c r="G134" s="38"/>
      <c r="H134" s="39"/>
    </row>
    <row r="135" spans="1:8" hidden="1" x14ac:dyDescent="0.25">
      <c r="A135" s="36">
        <f t="shared" si="3"/>
        <v>17</v>
      </c>
      <c r="B135" s="35"/>
      <c r="C135" s="39"/>
      <c r="D135" s="36"/>
      <c r="E135" s="36"/>
      <c r="F135" s="10"/>
      <c r="G135" s="38"/>
      <c r="H135" s="39"/>
    </row>
    <row r="136" spans="1:8" hidden="1" x14ac:dyDescent="0.25">
      <c r="A136" s="36">
        <f t="shared" si="3"/>
        <v>18</v>
      </c>
      <c r="B136" s="35"/>
      <c r="C136" s="39"/>
      <c r="D136" s="36"/>
      <c r="E136" s="36"/>
      <c r="F136" s="10"/>
      <c r="G136" s="38"/>
      <c r="H136" s="39"/>
    </row>
    <row r="137" spans="1:8" hidden="1" x14ac:dyDescent="0.25">
      <c r="A137" s="36">
        <f t="shared" si="3"/>
        <v>19</v>
      </c>
      <c r="B137" s="35"/>
      <c r="C137" s="39"/>
      <c r="D137" s="36"/>
      <c r="E137" s="36"/>
      <c r="F137" s="10"/>
      <c r="G137" s="38"/>
      <c r="H137" s="39"/>
    </row>
    <row r="138" spans="1:8" hidden="1" x14ac:dyDescent="0.25">
      <c r="A138" s="36">
        <f t="shared" si="3"/>
        <v>20</v>
      </c>
      <c r="B138" s="35"/>
      <c r="C138" s="39"/>
      <c r="D138" s="36"/>
      <c r="E138" s="37"/>
      <c r="F138" s="10"/>
      <c r="G138" s="38"/>
      <c r="H138" s="39"/>
    </row>
    <row r="139" spans="1:8" hidden="1" x14ac:dyDescent="0.25">
      <c r="A139" s="36">
        <f t="shared" si="3"/>
        <v>21</v>
      </c>
      <c r="B139" s="35"/>
      <c r="C139" s="39"/>
      <c r="D139" s="36"/>
      <c r="E139" s="36"/>
      <c r="F139" s="10"/>
      <c r="G139" s="38"/>
      <c r="H139" s="39"/>
    </row>
    <row r="140" spans="1:8" hidden="1" x14ac:dyDescent="0.25">
      <c r="A140" s="36">
        <f t="shared" si="3"/>
        <v>22</v>
      </c>
      <c r="B140" s="35"/>
      <c r="C140" s="39"/>
      <c r="D140" s="36"/>
      <c r="E140" s="36"/>
      <c r="F140" s="10"/>
      <c r="G140" s="38"/>
      <c r="H140" s="39"/>
    </row>
    <row r="141" spans="1:8" hidden="1" x14ac:dyDescent="0.25">
      <c r="A141" s="36">
        <f t="shared" si="3"/>
        <v>23</v>
      </c>
      <c r="B141" s="35"/>
      <c r="C141" s="39"/>
      <c r="D141" s="36"/>
      <c r="E141" s="36"/>
      <c r="F141" s="10"/>
      <c r="G141" s="38"/>
      <c r="H141" s="39"/>
    </row>
    <row r="142" spans="1:8" hidden="1" x14ac:dyDescent="0.25">
      <c r="A142" s="36">
        <f t="shared" si="3"/>
        <v>24</v>
      </c>
      <c r="B142" s="35"/>
      <c r="C142" s="39"/>
      <c r="D142" s="36"/>
      <c r="E142" s="36"/>
      <c r="F142" s="10"/>
      <c r="G142" s="38"/>
      <c r="H142" s="39"/>
    </row>
    <row r="143" spans="1:8" hidden="1" x14ac:dyDescent="0.25">
      <c r="A143" s="36">
        <f t="shared" si="3"/>
        <v>25</v>
      </c>
      <c r="B143" s="35"/>
      <c r="C143" s="39"/>
      <c r="D143" s="36"/>
      <c r="E143" s="36"/>
      <c r="F143" s="10"/>
      <c r="G143" s="38"/>
      <c r="H143" s="39"/>
    </row>
    <row r="144" spans="1:8" hidden="1" x14ac:dyDescent="0.25">
      <c r="A144" s="36">
        <f t="shared" si="3"/>
        <v>26</v>
      </c>
      <c r="B144" s="35"/>
      <c r="C144" s="39"/>
      <c r="D144" s="36"/>
      <c r="E144" s="36"/>
      <c r="F144" s="10"/>
      <c r="G144" s="38"/>
      <c r="H144" s="39"/>
    </row>
    <row r="145" spans="1:8" hidden="1" x14ac:dyDescent="0.25">
      <c r="A145" s="36">
        <f t="shared" si="3"/>
        <v>27</v>
      </c>
      <c r="B145" s="35"/>
      <c r="C145" s="39"/>
      <c r="D145" s="36"/>
      <c r="E145" s="36"/>
      <c r="F145" s="10"/>
      <c r="G145" s="38"/>
      <c r="H145" s="39"/>
    </row>
    <row r="146" spans="1:8" hidden="1" x14ac:dyDescent="0.25">
      <c r="A146" s="36">
        <f t="shared" si="3"/>
        <v>28</v>
      </c>
      <c r="B146" s="35"/>
      <c r="C146" s="39"/>
      <c r="D146" s="36"/>
      <c r="E146" s="36"/>
      <c r="F146" s="10"/>
      <c r="G146" s="38"/>
      <c r="H146" s="39"/>
    </row>
    <row r="147" spans="1:8" hidden="1" x14ac:dyDescent="0.25">
      <c r="A147" s="36">
        <f t="shared" si="3"/>
        <v>29</v>
      </c>
      <c r="B147" s="35"/>
      <c r="C147" s="39"/>
      <c r="D147" s="36"/>
      <c r="E147" s="36"/>
      <c r="F147" s="10"/>
      <c r="G147" s="38"/>
      <c r="H147" s="39"/>
    </row>
    <row r="148" spans="1:8" hidden="1" x14ac:dyDescent="0.25">
      <c r="A148" s="36">
        <f t="shared" si="3"/>
        <v>30</v>
      </c>
      <c r="B148" s="35"/>
      <c r="C148" s="39"/>
      <c r="D148" s="36"/>
      <c r="E148" s="36"/>
      <c r="F148" s="10"/>
      <c r="G148" s="38"/>
      <c r="H148" s="39"/>
    </row>
    <row r="149" spans="1:8" hidden="1" x14ac:dyDescent="0.25">
      <c r="A149" s="36">
        <f t="shared" si="3"/>
        <v>31</v>
      </c>
      <c r="B149" s="35"/>
      <c r="C149" s="39"/>
      <c r="D149" s="36"/>
      <c r="E149" s="36"/>
      <c r="F149" s="10"/>
      <c r="G149" s="38"/>
      <c r="H149" s="39"/>
    </row>
    <row r="150" spans="1:8" hidden="1" x14ac:dyDescent="0.25">
      <c r="A150" s="36">
        <f t="shared" si="3"/>
        <v>32</v>
      </c>
      <c r="B150" s="35"/>
      <c r="C150" s="39"/>
      <c r="D150" s="36"/>
      <c r="E150" s="36"/>
      <c r="F150" s="10"/>
      <c r="G150" s="38"/>
      <c r="H150" s="39"/>
    </row>
    <row r="151" spans="1:8" hidden="1" x14ac:dyDescent="0.25">
      <c r="A151" s="36">
        <f t="shared" si="3"/>
        <v>33</v>
      </c>
      <c r="B151" s="35"/>
      <c r="C151" s="39"/>
      <c r="D151" s="36"/>
      <c r="E151" s="36"/>
      <c r="F151" s="10"/>
      <c r="G151" s="38"/>
      <c r="H151" s="39"/>
    </row>
    <row r="152" spans="1:8" hidden="1" x14ac:dyDescent="0.25">
      <c r="A152" s="36">
        <f t="shared" si="3"/>
        <v>34</v>
      </c>
      <c r="B152" s="35"/>
      <c r="C152" s="39"/>
      <c r="D152" s="36"/>
      <c r="E152" s="36"/>
      <c r="F152" s="10"/>
      <c r="G152" s="38"/>
      <c r="H152" s="39"/>
    </row>
    <row r="153" spans="1:8" hidden="1" x14ac:dyDescent="0.25">
      <c r="A153" s="36">
        <f t="shared" si="3"/>
        <v>35</v>
      </c>
      <c r="B153" s="35"/>
      <c r="C153" s="39"/>
      <c r="D153" s="36"/>
      <c r="E153" s="36"/>
      <c r="F153" s="10"/>
      <c r="G153" s="38"/>
      <c r="H153" s="39"/>
    </row>
    <row r="154" spans="1:8" hidden="1" x14ac:dyDescent="0.25">
      <c r="A154" s="36">
        <f t="shared" si="3"/>
        <v>36</v>
      </c>
      <c r="B154" s="35"/>
      <c r="C154" s="39"/>
      <c r="D154" s="36"/>
      <c r="E154" s="36"/>
      <c r="F154" s="10"/>
      <c r="G154" s="38"/>
      <c r="H154" s="39"/>
    </row>
    <row r="155" spans="1:8" hidden="1" x14ac:dyDescent="0.25">
      <c r="A155" s="36">
        <f t="shared" si="3"/>
        <v>37</v>
      </c>
      <c r="B155" s="35"/>
      <c r="C155" s="39"/>
      <c r="D155" s="36"/>
      <c r="E155" s="36"/>
      <c r="F155" s="10"/>
      <c r="G155" s="38"/>
      <c r="H155" s="39"/>
    </row>
    <row r="156" spans="1:8" hidden="1" x14ac:dyDescent="0.25">
      <c r="A156" s="36">
        <f t="shared" si="3"/>
        <v>38</v>
      </c>
      <c r="B156" s="35"/>
      <c r="C156" s="39"/>
      <c r="D156" s="36"/>
      <c r="E156" s="36"/>
      <c r="F156" s="10"/>
      <c r="G156" s="38"/>
      <c r="H156" s="39"/>
    </row>
    <row r="157" spans="1:8" hidden="1" x14ac:dyDescent="0.25">
      <c r="A157" s="36">
        <f t="shared" si="3"/>
        <v>39</v>
      </c>
      <c r="B157" s="35"/>
      <c r="C157" s="39"/>
      <c r="D157" s="36"/>
      <c r="E157" s="36"/>
      <c r="F157" s="10"/>
      <c r="G157" s="38"/>
      <c r="H157" s="39"/>
    </row>
    <row r="158" spans="1:8" hidden="1" x14ac:dyDescent="0.25">
      <c r="A158" s="36">
        <f t="shared" si="3"/>
        <v>40</v>
      </c>
      <c r="B158" s="35"/>
      <c r="C158" s="39"/>
      <c r="D158" s="36"/>
      <c r="E158" s="36"/>
      <c r="F158" s="10"/>
      <c r="G158" s="38"/>
      <c r="H158" s="39"/>
    </row>
    <row r="159" spans="1:8" hidden="1" x14ac:dyDescent="0.25">
      <c r="A159" s="36">
        <f t="shared" si="3"/>
        <v>41</v>
      </c>
      <c r="B159" s="35"/>
      <c r="C159" s="39"/>
      <c r="D159" s="36"/>
      <c r="E159" s="36"/>
      <c r="F159" s="10"/>
      <c r="G159" s="38"/>
      <c r="H159" s="39"/>
    </row>
    <row r="160" spans="1:8" hidden="1" x14ac:dyDescent="0.25">
      <c r="A160" s="36">
        <f t="shared" si="3"/>
        <v>42</v>
      </c>
      <c r="B160" s="35"/>
      <c r="C160" s="39"/>
      <c r="D160" s="36"/>
      <c r="E160" s="36"/>
      <c r="F160" s="10"/>
      <c r="G160" s="38"/>
      <c r="H160" s="39"/>
    </row>
    <row r="161" spans="1:8" hidden="1" x14ac:dyDescent="0.25">
      <c r="A161" s="36">
        <f t="shared" si="3"/>
        <v>43</v>
      </c>
      <c r="B161" s="35"/>
      <c r="C161" s="39"/>
      <c r="D161" s="36"/>
      <c r="E161" s="36"/>
      <c r="F161" s="10"/>
      <c r="G161" s="38"/>
      <c r="H161" s="39"/>
    </row>
    <row r="162" spans="1:8" hidden="1" x14ac:dyDescent="0.25">
      <c r="A162" s="36">
        <f t="shared" si="3"/>
        <v>44</v>
      </c>
      <c r="B162" s="35"/>
      <c r="C162" s="39"/>
      <c r="D162" s="36"/>
      <c r="E162" s="36"/>
      <c r="F162" s="10"/>
      <c r="G162" s="38"/>
      <c r="H162" s="39"/>
    </row>
    <row r="163" spans="1:8" hidden="1" x14ac:dyDescent="0.25">
      <c r="A163" s="36">
        <f t="shared" si="3"/>
        <v>45</v>
      </c>
      <c r="B163" s="35"/>
      <c r="C163" s="39"/>
      <c r="D163" s="36"/>
      <c r="E163" s="36"/>
      <c r="F163" s="10"/>
      <c r="G163" s="38"/>
      <c r="H163" s="39"/>
    </row>
    <row r="164" spans="1:8" hidden="1" x14ac:dyDescent="0.25">
      <c r="A164" s="36">
        <f t="shared" si="3"/>
        <v>46</v>
      </c>
      <c r="B164" s="35"/>
      <c r="C164" s="39"/>
      <c r="D164" s="36"/>
      <c r="E164" s="36"/>
      <c r="F164" s="10"/>
      <c r="G164" s="38"/>
      <c r="H164" s="39"/>
    </row>
    <row r="165" spans="1:8" hidden="1" x14ac:dyDescent="0.25">
      <c r="A165" s="36">
        <f t="shared" si="3"/>
        <v>47</v>
      </c>
      <c r="B165" s="35"/>
      <c r="C165" s="39"/>
      <c r="D165" s="36"/>
      <c r="E165" s="36"/>
      <c r="F165" s="10"/>
      <c r="G165" s="38"/>
      <c r="H165" s="39"/>
    </row>
    <row r="166" spans="1:8" hidden="1" x14ac:dyDescent="0.25">
      <c r="A166" s="36">
        <f t="shared" si="3"/>
        <v>48</v>
      </c>
      <c r="B166" s="35"/>
      <c r="C166" s="39"/>
      <c r="D166" s="36"/>
      <c r="E166" s="36"/>
      <c r="F166" s="10"/>
      <c r="G166" s="38"/>
      <c r="H166" s="39"/>
    </row>
    <row r="167" spans="1:8" hidden="1" x14ac:dyDescent="0.25">
      <c r="A167" s="36">
        <f t="shared" si="3"/>
        <v>49</v>
      </c>
      <c r="B167" s="35"/>
      <c r="C167" s="39"/>
      <c r="D167" s="36"/>
      <c r="E167" s="36"/>
      <c r="F167" s="10"/>
      <c r="G167" s="38"/>
      <c r="H167" s="39"/>
    </row>
    <row r="168" spans="1:8" hidden="1" x14ac:dyDescent="0.25">
      <c r="A168" s="36">
        <f t="shared" si="3"/>
        <v>50</v>
      </c>
      <c r="B168" s="35"/>
      <c r="C168" s="39"/>
      <c r="D168" s="36"/>
      <c r="E168" s="36"/>
      <c r="F168" s="10"/>
      <c r="G168" s="38"/>
      <c r="H168" s="39"/>
    </row>
    <row r="169" spans="1:8" hidden="1" x14ac:dyDescent="0.25">
      <c r="A169" s="36">
        <f t="shared" si="3"/>
        <v>51</v>
      </c>
      <c r="B169" s="35"/>
      <c r="C169" s="39"/>
      <c r="D169" s="36"/>
      <c r="E169" s="36"/>
      <c r="F169" s="10"/>
      <c r="G169" s="38"/>
      <c r="H169" s="39"/>
    </row>
    <row r="170" spans="1:8" hidden="1" x14ac:dyDescent="0.25">
      <c r="A170" s="36">
        <f t="shared" si="3"/>
        <v>52</v>
      </c>
      <c r="B170" s="35"/>
      <c r="C170" s="39"/>
      <c r="D170" s="36"/>
      <c r="E170" s="36"/>
      <c r="F170" s="10"/>
      <c r="G170" s="38"/>
      <c r="H170" s="39"/>
    </row>
    <row r="171" spans="1:8" hidden="1" x14ac:dyDescent="0.25">
      <c r="A171" s="36">
        <f t="shared" si="3"/>
        <v>53</v>
      </c>
      <c r="B171" s="35"/>
      <c r="C171" s="39"/>
      <c r="D171" s="36"/>
      <c r="E171" s="36"/>
      <c r="F171" s="10"/>
      <c r="G171" s="38"/>
      <c r="H171" s="39"/>
    </row>
    <row r="172" spans="1:8" hidden="1" x14ac:dyDescent="0.25">
      <c r="A172" s="36">
        <f t="shared" si="3"/>
        <v>54</v>
      </c>
      <c r="B172" s="35"/>
      <c r="C172" s="39"/>
      <c r="D172" s="36"/>
      <c r="E172" s="36"/>
      <c r="F172" s="10"/>
      <c r="G172" s="38"/>
      <c r="H172" s="39"/>
    </row>
    <row r="173" spans="1:8" hidden="1" x14ac:dyDescent="0.25">
      <c r="A173" s="36">
        <f t="shared" si="3"/>
        <v>55</v>
      </c>
      <c r="B173" s="35"/>
      <c r="C173" s="39"/>
      <c r="D173" s="36"/>
      <c r="E173" s="36"/>
      <c r="F173" s="10"/>
      <c r="G173" s="38"/>
      <c r="H173" s="39"/>
    </row>
    <row r="174" spans="1:8" hidden="1" x14ac:dyDescent="0.25">
      <c r="A174" s="36">
        <f t="shared" si="3"/>
        <v>56</v>
      </c>
      <c r="B174" s="35"/>
      <c r="C174" s="39"/>
      <c r="D174" s="36"/>
      <c r="E174" s="36"/>
      <c r="F174" s="10"/>
      <c r="G174" s="38"/>
      <c r="H174" s="39"/>
    </row>
    <row r="175" spans="1:8" hidden="1" x14ac:dyDescent="0.25">
      <c r="A175" s="36">
        <f t="shared" si="3"/>
        <v>57</v>
      </c>
      <c r="B175" s="35"/>
      <c r="C175" s="39"/>
      <c r="D175" s="36"/>
      <c r="E175" s="36"/>
      <c r="F175" s="10"/>
      <c r="G175" s="38"/>
      <c r="H175" s="39"/>
    </row>
    <row r="176" spans="1:8" hidden="1" x14ac:dyDescent="0.25">
      <c r="A176" s="36">
        <f t="shared" si="3"/>
        <v>58</v>
      </c>
      <c r="B176" s="35"/>
      <c r="C176" s="39"/>
      <c r="D176" s="36"/>
      <c r="E176" s="36"/>
      <c r="F176" s="10"/>
      <c r="G176" s="38"/>
      <c r="H176" s="39"/>
    </row>
    <row r="177" spans="1:8" hidden="1" x14ac:dyDescent="0.25">
      <c r="A177" s="36">
        <f t="shared" si="3"/>
        <v>59</v>
      </c>
      <c r="B177" s="35"/>
      <c r="C177" s="39"/>
      <c r="D177" s="36"/>
      <c r="E177" s="36"/>
      <c r="F177" s="10"/>
      <c r="G177" s="38"/>
      <c r="H177" s="39"/>
    </row>
    <row r="178" spans="1:8" hidden="1" x14ac:dyDescent="0.25">
      <c r="A178" s="36">
        <f t="shared" si="3"/>
        <v>60</v>
      </c>
      <c r="B178" s="35"/>
      <c r="C178" s="39"/>
      <c r="D178" s="36"/>
      <c r="E178" s="36"/>
      <c r="F178" s="10"/>
      <c r="G178" s="38"/>
      <c r="H178" s="39"/>
    </row>
    <row r="179" spans="1:8" hidden="1" x14ac:dyDescent="0.25">
      <c r="A179" s="36">
        <f t="shared" si="3"/>
        <v>61</v>
      </c>
      <c r="B179" s="35"/>
      <c r="C179" s="39"/>
      <c r="D179" s="36"/>
      <c r="E179" s="37"/>
      <c r="F179" s="10"/>
      <c r="G179" s="38"/>
      <c r="H179" s="39"/>
    </row>
    <row r="180" spans="1:8" hidden="1" x14ac:dyDescent="0.25">
      <c r="A180" s="36">
        <f t="shared" si="3"/>
        <v>62</v>
      </c>
      <c r="B180" s="35"/>
      <c r="C180" s="39"/>
      <c r="D180" s="36"/>
      <c r="E180" s="36"/>
      <c r="F180" s="10"/>
      <c r="G180" s="38"/>
      <c r="H180" s="39"/>
    </row>
    <row r="181" spans="1:8" hidden="1" x14ac:dyDescent="0.25">
      <c r="A181" s="36">
        <f t="shared" si="3"/>
        <v>63</v>
      </c>
      <c r="B181" s="35"/>
      <c r="C181" s="39"/>
      <c r="D181" s="36"/>
      <c r="E181" s="36"/>
      <c r="F181" s="10"/>
      <c r="G181" s="38"/>
      <c r="H181" s="39"/>
    </row>
    <row r="182" spans="1:8" hidden="1" x14ac:dyDescent="0.25">
      <c r="A182" s="36">
        <f t="shared" si="3"/>
        <v>64</v>
      </c>
      <c r="B182" s="35"/>
      <c r="C182" s="39"/>
      <c r="D182" s="36"/>
      <c r="E182" s="36"/>
      <c r="F182" s="10"/>
      <c r="G182" s="38"/>
      <c r="H182" s="39"/>
    </row>
    <row r="183" spans="1:8" hidden="1" x14ac:dyDescent="0.25">
      <c r="A183" s="36">
        <f t="shared" si="3"/>
        <v>65</v>
      </c>
      <c r="B183" s="35"/>
      <c r="C183" s="39"/>
      <c r="D183" s="36"/>
      <c r="E183" s="36"/>
      <c r="F183" s="10"/>
      <c r="G183" s="38"/>
      <c r="H183" s="39"/>
    </row>
    <row r="184" spans="1:8" hidden="1" x14ac:dyDescent="0.25">
      <c r="A184" s="36">
        <f t="shared" si="3"/>
        <v>66</v>
      </c>
      <c r="B184" s="35"/>
      <c r="C184" s="39"/>
      <c r="D184" s="36"/>
      <c r="E184" s="36"/>
      <c r="F184" s="10"/>
      <c r="G184" s="38"/>
      <c r="H184" s="39"/>
    </row>
    <row r="185" spans="1:8" hidden="1" x14ac:dyDescent="0.25">
      <c r="A185" s="36">
        <f>A184+1</f>
        <v>67</v>
      </c>
      <c r="B185" s="35"/>
      <c r="C185" s="39"/>
      <c r="D185" s="36"/>
      <c r="E185" s="36"/>
      <c r="F185" s="10"/>
      <c r="G185" s="38"/>
      <c r="H185" s="39"/>
    </row>
    <row r="186" spans="1:8" hidden="1" x14ac:dyDescent="0.25">
      <c r="A186" s="36">
        <f>A185+1</f>
        <v>68</v>
      </c>
      <c r="B186" s="35"/>
      <c r="C186" s="39"/>
      <c r="D186" s="36"/>
      <c r="E186" s="36"/>
      <c r="F186" s="10"/>
      <c r="G186" s="38"/>
      <c r="H186" s="39"/>
    </row>
    <row r="187" spans="1:8" hidden="1" x14ac:dyDescent="0.25">
      <c r="A187" s="36">
        <f>A186+1</f>
        <v>69</v>
      </c>
      <c r="B187" s="35"/>
      <c r="C187" s="39"/>
      <c r="D187" s="36"/>
      <c r="E187" s="36"/>
      <c r="F187" s="10"/>
      <c r="G187" s="38"/>
      <c r="H187" s="39"/>
    </row>
    <row r="188" spans="1:8" hidden="1" x14ac:dyDescent="0.25">
      <c r="A188" s="36">
        <f>A187+1</f>
        <v>70</v>
      </c>
      <c r="B188" s="35"/>
      <c r="C188" s="39"/>
      <c r="D188" s="36"/>
      <c r="E188" s="36"/>
      <c r="F188" s="10"/>
      <c r="G188" s="40"/>
      <c r="H188" s="39"/>
    </row>
    <row r="189" spans="1:8" hidden="1" x14ac:dyDescent="0.25">
      <c r="A189" s="41"/>
      <c r="B189" s="24"/>
      <c r="C189" s="43"/>
      <c r="D189" s="44"/>
      <c r="E189" s="43"/>
      <c r="F189" s="43"/>
      <c r="G189" s="46"/>
      <c r="H189" s="39"/>
    </row>
    <row r="191" spans="1:8" hidden="1" x14ac:dyDescent="0.25">
      <c r="A191" s="48"/>
      <c r="B191" s="16"/>
      <c r="C191" s="49"/>
      <c r="D191" s="50"/>
      <c r="E191" s="49"/>
      <c r="F191" s="49"/>
      <c r="G191" s="48"/>
      <c r="H191" s="49"/>
    </row>
    <row r="192" spans="1:8" hidden="1" x14ac:dyDescent="0.25">
      <c r="A192" s="51">
        <v>1</v>
      </c>
      <c r="B192" s="52"/>
      <c r="C192" s="53"/>
      <c r="D192" s="55"/>
      <c r="E192" s="54"/>
      <c r="F192" s="54"/>
      <c r="G192" s="54"/>
      <c r="H192" s="49"/>
    </row>
    <row r="193" spans="1:9" hidden="1" x14ac:dyDescent="0.25">
      <c r="A193" s="48"/>
      <c r="B193" s="24"/>
      <c r="C193" s="49"/>
      <c r="D193" s="50"/>
      <c r="E193" s="49"/>
      <c r="F193" s="49"/>
      <c r="G193" s="25"/>
      <c r="H193" s="49"/>
    </row>
    <row r="194" spans="1:9" hidden="1" x14ac:dyDescent="0.25">
      <c r="A194" s="41"/>
      <c r="B194" s="4"/>
      <c r="C194" s="39"/>
      <c r="D194" s="42"/>
      <c r="E194" s="39"/>
      <c r="F194" s="39"/>
      <c r="G194" s="56"/>
      <c r="H194" s="39"/>
    </row>
    <row r="195" spans="1:9" ht="33" customHeight="1" x14ac:dyDescent="0.25">
      <c r="A195" s="169" t="s">
        <v>392</v>
      </c>
      <c r="B195" s="170"/>
      <c r="C195" s="170"/>
      <c r="D195" s="170"/>
      <c r="E195" s="170"/>
      <c r="F195" s="170"/>
      <c r="G195" s="170"/>
      <c r="H195" s="170"/>
      <c r="I195" s="1"/>
    </row>
    <row r="196" spans="1:9" ht="30" customHeight="1" x14ac:dyDescent="0.25">
      <c r="A196" s="175"/>
      <c r="B196" s="176"/>
      <c r="C196" s="176"/>
      <c r="D196" s="176"/>
      <c r="E196" s="176"/>
      <c r="F196" s="176"/>
      <c r="G196" s="176"/>
      <c r="H196" s="176"/>
      <c r="I196" s="1"/>
    </row>
    <row r="197" spans="1:9" ht="15.75" x14ac:dyDescent="0.25">
      <c r="A197" s="32"/>
      <c r="B197" s="182" t="s">
        <v>1480</v>
      </c>
      <c r="C197" s="182"/>
      <c r="D197" s="182"/>
      <c r="E197" s="182"/>
      <c r="F197" s="182"/>
      <c r="G197" s="182"/>
      <c r="H197" s="21"/>
      <c r="I197" s="1"/>
    </row>
    <row r="198" spans="1:9" ht="15.75" x14ac:dyDescent="0.25">
      <c r="A198" s="29"/>
      <c r="B198" s="2"/>
      <c r="C198" s="2"/>
      <c r="D198" s="5"/>
      <c r="E198" s="2"/>
      <c r="F198" s="2"/>
      <c r="G198" s="29"/>
      <c r="H198" s="2"/>
      <c r="I198" s="1"/>
    </row>
    <row r="199" spans="1:9" ht="15.75" x14ac:dyDescent="0.25">
      <c r="A199" s="178"/>
      <c r="B199" s="178"/>
      <c r="C199" s="178"/>
      <c r="D199" s="178"/>
      <c r="E199" s="178"/>
      <c r="F199" s="178"/>
      <c r="G199" s="178"/>
      <c r="H199" s="178"/>
      <c r="I199" s="1"/>
    </row>
    <row r="200" spans="1:9" ht="15.75" x14ac:dyDescent="0.25">
      <c r="A200" s="178"/>
      <c r="B200" s="178"/>
      <c r="C200" s="178"/>
      <c r="D200" s="178"/>
      <c r="E200" s="178"/>
      <c r="F200" s="178"/>
      <c r="G200" s="178"/>
      <c r="H200" s="178"/>
      <c r="I200" s="1"/>
    </row>
    <row r="201" spans="1:9" ht="15.75" x14ac:dyDescent="0.25">
      <c r="A201" s="178"/>
      <c r="B201" s="178"/>
      <c r="C201" s="178"/>
      <c r="D201" s="178"/>
      <c r="E201" s="178"/>
      <c r="F201" s="178"/>
      <c r="G201" s="178"/>
      <c r="H201" s="178"/>
      <c r="I201" s="1"/>
    </row>
    <row r="202" spans="1:9" ht="15.75" x14ac:dyDescent="0.25">
      <c r="A202" s="178"/>
      <c r="B202" s="178"/>
      <c r="C202" s="178"/>
      <c r="D202" s="178"/>
      <c r="E202" s="178"/>
      <c r="F202" s="178"/>
      <c r="G202" s="178"/>
      <c r="H202" s="178"/>
      <c r="I202" s="1"/>
    </row>
    <row r="203" spans="1:9" ht="15.75" x14ac:dyDescent="0.25">
      <c r="A203" s="178"/>
      <c r="B203" s="178"/>
      <c r="C203" s="178"/>
      <c r="D203" s="178"/>
      <c r="E203" s="178"/>
      <c r="F203" s="178"/>
      <c r="G203" s="178"/>
      <c r="H203" s="178"/>
      <c r="I203" s="1"/>
    </row>
    <row r="204" spans="1:9" ht="15.75" x14ac:dyDescent="0.25">
      <c r="A204" s="178"/>
      <c r="B204" s="178"/>
      <c r="C204" s="178"/>
      <c r="D204" s="178"/>
      <c r="E204" s="178"/>
      <c r="F204" s="178"/>
      <c r="G204" s="178"/>
      <c r="H204" s="178"/>
      <c r="I204" s="1"/>
    </row>
    <row r="205" spans="1:9" ht="15.75" x14ac:dyDescent="0.25">
      <c r="A205" s="178"/>
      <c r="B205" s="178"/>
      <c r="C205" s="178"/>
      <c r="D205" s="178"/>
      <c r="E205" s="178"/>
      <c r="F205" s="178"/>
      <c r="G205" s="178"/>
      <c r="H205" s="178"/>
      <c r="I205" s="1"/>
    </row>
  </sheetData>
  <mergeCells count="12">
    <mergeCell ref="B2:H2"/>
    <mergeCell ref="B3:H3"/>
    <mergeCell ref="A195:H195"/>
    <mergeCell ref="A205:H205"/>
    <mergeCell ref="A199:H199"/>
    <mergeCell ref="A200:H200"/>
    <mergeCell ref="A201:H201"/>
    <mergeCell ref="A202:H202"/>
    <mergeCell ref="A203:H203"/>
    <mergeCell ref="A204:H204"/>
    <mergeCell ref="A196:H196"/>
    <mergeCell ref="B197:G197"/>
  </mergeCells>
  <phoneticPr fontId="24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topLeftCell="A136" zoomScaleNormal="100" workbookViewId="0">
      <selection activeCell="B148" sqref="B148:G148"/>
    </sheetView>
  </sheetViews>
  <sheetFormatPr defaultRowHeight="15" x14ac:dyDescent="0.25"/>
  <cols>
    <col min="1" max="1" width="5.42578125" style="22" customWidth="1"/>
    <col min="2" max="2" width="25.85546875" customWidth="1"/>
    <col min="3" max="3" width="8.7109375" customWidth="1"/>
    <col min="4" max="4" width="10.85546875" style="21" customWidth="1"/>
    <col min="5" max="5" width="7.42578125" customWidth="1"/>
    <col min="6" max="6" width="7.85546875" customWidth="1"/>
    <col min="7" max="7" width="10.85546875" style="22" customWidth="1"/>
    <col min="8" max="8" width="10.42578125" customWidth="1"/>
  </cols>
  <sheetData>
    <row r="1" spans="1:9" ht="15.75" x14ac:dyDescent="0.25">
      <c r="G1" s="132" t="s">
        <v>379</v>
      </c>
    </row>
    <row r="2" spans="1:9" ht="15.75" x14ac:dyDescent="0.25">
      <c r="A2" s="23"/>
      <c r="B2" s="172" t="s">
        <v>242</v>
      </c>
      <c r="C2" s="172"/>
      <c r="D2" s="172"/>
      <c r="E2" s="172"/>
      <c r="F2" s="172"/>
      <c r="G2" s="172"/>
      <c r="H2" s="172"/>
      <c r="I2" s="131"/>
    </row>
    <row r="3" spans="1:9" ht="32.25" customHeight="1" x14ac:dyDescent="0.25">
      <c r="A3" s="23"/>
      <c r="B3" s="177" t="s">
        <v>1472</v>
      </c>
      <c r="C3" s="177"/>
      <c r="D3" s="177"/>
      <c r="E3" s="177"/>
      <c r="F3" s="177"/>
      <c r="G3" s="177"/>
      <c r="H3" s="177"/>
      <c r="I3" s="131"/>
    </row>
    <row r="4" spans="1:9" ht="11.25" customHeight="1" x14ac:dyDescent="0.25">
      <c r="A4" s="29"/>
      <c r="B4" s="2"/>
      <c r="C4" s="2"/>
      <c r="D4" s="5"/>
      <c r="E4" s="2"/>
      <c r="F4" s="2"/>
      <c r="G4" s="29"/>
      <c r="H4" s="2"/>
      <c r="I4" s="1"/>
    </row>
    <row r="5" spans="1:9" ht="39" customHeight="1" x14ac:dyDescent="0.25">
      <c r="A5" s="6" t="s">
        <v>1327</v>
      </c>
      <c r="B5" s="6" t="s">
        <v>1328</v>
      </c>
      <c r="C5" s="6" t="s">
        <v>1341</v>
      </c>
      <c r="D5" s="6" t="s">
        <v>1333</v>
      </c>
      <c r="E5" s="6" t="s">
        <v>1329</v>
      </c>
      <c r="F5" s="6" t="s">
        <v>1330</v>
      </c>
      <c r="G5" s="6" t="s">
        <v>1331</v>
      </c>
      <c r="H5" s="6" t="s">
        <v>390</v>
      </c>
      <c r="I5" s="7"/>
    </row>
    <row r="6" spans="1:9" ht="15.75" x14ac:dyDescent="0.25">
      <c r="A6" s="30"/>
      <c r="B6" s="9" t="s">
        <v>1438</v>
      </c>
      <c r="C6" s="8"/>
      <c r="D6" s="14"/>
      <c r="E6" s="8"/>
      <c r="F6" s="8"/>
      <c r="G6" s="30"/>
      <c r="H6" s="8"/>
      <c r="I6" s="1"/>
    </row>
    <row r="7" spans="1:9" ht="15.75" customHeight="1" x14ac:dyDescent="0.25">
      <c r="A7" s="10">
        <v>1</v>
      </c>
      <c r="B7" s="26" t="s">
        <v>229</v>
      </c>
      <c r="C7" s="8">
        <v>1958</v>
      </c>
      <c r="D7" s="6">
        <v>10310001</v>
      </c>
      <c r="E7" s="10">
        <v>1</v>
      </c>
      <c r="F7" s="10" t="s">
        <v>1334</v>
      </c>
      <c r="G7" s="15">
        <v>656279</v>
      </c>
      <c r="H7" s="11">
        <v>656279</v>
      </c>
      <c r="I7" s="1"/>
    </row>
    <row r="8" spans="1:9" ht="15.75" customHeight="1" x14ac:dyDescent="0.25">
      <c r="A8" s="10"/>
      <c r="B8" s="12" t="s">
        <v>1442</v>
      </c>
      <c r="C8" s="8"/>
      <c r="D8" s="6"/>
      <c r="E8" s="10"/>
      <c r="F8" s="10"/>
      <c r="G8" s="45">
        <f>SUM(G7)</f>
        <v>656279</v>
      </c>
      <c r="H8" s="27">
        <f>SUM(H7)</f>
        <v>656279</v>
      </c>
      <c r="I8" s="1"/>
    </row>
    <row r="9" spans="1:9" ht="15.75" customHeight="1" x14ac:dyDescent="0.25">
      <c r="A9" s="10"/>
      <c r="B9" s="26"/>
      <c r="C9" s="8"/>
      <c r="D9" s="6"/>
      <c r="E9" s="10"/>
      <c r="F9" s="10"/>
      <c r="G9" s="15"/>
      <c r="H9" s="11"/>
      <c r="I9" s="1"/>
    </row>
    <row r="10" spans="1:9" ht="15.75" customHeight="1" x14ac:dyDescent="0.25">
      <c r="A10" s="10"/>
      <c r="B10" s="9" t="s">
        <v>1335</v>
      </c>
      <c r="C10" s="8"/>
      <c r="D10" s="6"/>
      <c r="E10" s="10"/>
      <c r="F10" s="10"/>
      <c r="G10" s="15"/>
      <c r="H10" s="11"/>
      <c r="I10" s="1"/>
    </row>
    <row r="11" spans="1:9" ht="17.25" customHeight="1" x14ac:dyDescent="0.25">
      <c r="A11" s="10">
        <v>1</v>
      </c>
      <c r="B11" s="26" t="s">
        <v>230</v>
      </c>
      <c r="C11" s="8">
        <v>1986</v>
      </c>
      <c r="D11" s="6">
        <v>10420003</v>
      </c>
      <c r="E11" s="10">
        <v>1</v>
      </c>
      <c r="F11" s="10" t="s">
        <v>1334</v>
      </c>
      <c r="G11" s="15">
        <v>1664</v>
      </c>
      <c r="H11" s="11">
        <v>1664</v>
      </c>
      <c r="I11" s="1"/>
    </row>
    <row r="12" spans="1:9" ht="15.75" x14ac:dyDescent="0.25">
      <c r="A12" s="10">
        <f>A11+1</f>
        <v>2</v>
      </c>
      <c r="B12" s="26" t="s">
        <v>231</v>
      </c>
      <c r="C12" s="8">
        <v>2009</v>
      </c>
      <c r="D12" s="6">
        <v>10420076</v>
      </c>
      <c r="E12" s="10">
        <v>1</v>
      </c>
      <c r="F12" s="10" t="s">
        <v>1334</v>
      </c>
      <c r="G12" s="15">
        <v>1698</v>
      </c>
      <c r="H12" s="11">
        <v>1698</v>
      </c>
      <c r="I12" s="1"/>
    </row>
    <row r="13" spans="1:9" ht="22.5" x14ac:dyDescent="0.25">
      <c r="A13" s="10">
        <f t="shared" ref="A13:A18" si="0">A12+1</f>
        <v>3</v>
      </c>
      <c r="B13" s="26" t="s">
        <v>232</v>
      </c>
      <c r="C13" s="8">
        <v>2008</v>
      </c>
      <c r="D13" s="6" t="s">
        <v>233</v>
      </c>
      <c r="E13" s="10">
        <v>2</v>
      </c>
      <c r="F13" s="10" t="s">
        <v>1334</v>
      </c>
      <c r="G13" s="15">
        <v>3482</v>
      </c>
      <c r="H13" s="11">
        <v>3482</v>
      </c>
      <c r="I13" s="1"/>
    </row>
    <row r="14" spans="1:9" ht="15.75" x14ac:dyDescent="0.25">
      <c r="A14" s="10">
        <f t="shared" si="0"/>
        <v>4</v>
      </c>
      <c r="B14" s="26" t="s">
        <v>234</v>
      </c>
      <c r="C14" s="8">
        <v>2008</v>
      </c>
      <c r="D14" s="6">
        <v>10420069</v>
      </c>
      <c r="E14" s="10">
        <v>2</v>
      </c>
      <c r="F14" s="10" t="s">
        <v>1334</v>
      </c>
      <c r="G14" s="15">
        <v>2236</v>
      </c>
      <c r="H14" s="11">
        <v>2236</v>
      </c>
      <c r="I14" s="1"/>
    </row>
    <row r="15" spans="1:9" ht="15.75" x14ac:dyDescent="0.25">
      <c r="A15" s="10">
        <f t="shared" si="0"/>
        <v>5</v>
      </c>
      <c r="B15" s="26" t="s">
        <v>235</v>
      </c>
      <c r="C15" s="8">
        <v>2008</v>
      </c>
      <c r="D15" s="6">
        <v>10420071</v>
      </c>
      <c r="E15" s="10">
        <v>1</v>
      </c>
      <c r="F15" s="10" t="s">
        <v>1334</v>
      </c>
      <c r="G15" s="15">
        <v>1189</v>
      </c>
      <c r="H15" s="11">
        <v>1189</v>
      </c>
      <c r="I15" s="1"/>
    </row>
    <row r="16" spans="1:9" ht="21" customHeight="1" x14ac:dyDescent="0.25">
      <c r="A16" s="10">
        <f t="shared" si="0"/>
        <v>6</v>
      </c>
      <c r="B16" s="26" t="s">
        <v>236</v>
      </c>
      <c r="C16" s="8">
        <v>2009</v>
      </c>
      <c r="D16" s="6">
        <v>10420072</v>
      </c>
      <c r="E16" s="10">
        <v>1</v>
      </c>
      <c r="F16" s="10" t="s">
        <v>1334</v>
      </c>
      <c r="G16" s="15">
        <v>1790</v>
      </c>
      <c r="H16" s="11">
        <v>1790</v>
      </c>
      <c r="I16" s="1"/>
    </row>
    <row r="17" spans="1:9" ht="21" customHeight="1" x14ac:dyDescent="0.25">
      <c r="A17" s="10">
        <f t="shared" si="0"/>
        <v>7</v>
      </c>
      <c r="B17" s="26" t="s">
        <v>237</v>
      </c>
      <c r="C17" s="8">
        <v>2009</v>
      </c>
      <c r="D17" s="6" t="s">
        <v>238</v>
      </c>
      <c r="E17" s="10">
        <v>2</v>
      </c>
      <c r="F17" s="10" t="s">
        <v>1334</v>
      </c>
      <c r="G17" s="15">
        <v>3325</v>
      </c>
      <c r="H17" s="11">
        <v>3325</v>
      </c>
      <c r="I17" s="1"/>
    </row>
    <row r="18" spans="1:9" ht="21" customHeight="1" x14ac:dyDescent="0.25">
      <c r="A18" s="10">
        <f t="shared" si="0"/>
        <v>8</v>
      </c>
      <c r="B18" s="26" t="s">
        <v>239</v>
      </c>
      <c r="C18" s="8">
        <v>2016</v>
      </c>
      <c r="D18" s="6">
        <v>10420080</v>
      </c>
      <c r="E18" s="10">
        <v>1</v>
      </c>
      <c r="F18" s="10" t="s">
        <v>240</v>
      </c>
      <c r="G18" s="15">
        <v>4225</v>
      </c>
      <c r="H18" s="11">
        <v>4225</v>
      </c>
      <c r="I18" s="1"/>
    </row>
    <row r="19" spans="1:9" ht="15.75" x14ac:dyDescent="0.25">
      <c r="A19" s="30"/>
      <c r="B19" s="12" t="s">
        <v>1337</v>
      </c>
      <c r="C19" s="8"/>
      <c r="D19" s="14"/>
      <c r="E19" s="8"/>
      <c r="F19" s="8"/>
      <c r="G19" s="13">
        <f>SUM(G11:G18)</f>
        <v>19609</v>
      </c>
      <c r="H19" s="13">
        <f>SUM(H11:H18)</f>
        <v>19609</v>
      </c>
      <c r="I19" s="1"/>
    </row>
    <row r="20" spans="1:9" ht="15.75" x14ac:dyDescent="0.25">
      <c r="A20" s="30"/>
      <c r="B20" s="1"/>
      <c r="C20" s="8"/>
      <c r="D20" s="14"/>
      <c r="E20" s="8"/>
      <c r="F20" s="8"/>
      <c r="G20" s="30"/>
      <c r="H20" s="8"/>
      <c r="I20" s="1"/>
    </row>
    <row r="21" spans="1:9" ht="15.75" x14ac:dyDescent="0.25">
      <c r="A21" s="30"/>
      <c r="B21" s="9" t="s">
        <v>1336</v>
      </c>
      <c r="C21" s="8"/>
      <c r="D21" s="14"/>
      <c r="E21" s="8"/>
      <c r="F21" s="8"/>
      <c r="G21" s="30"/>
      <c r="H21" s="8"/>
      <c r="I21" s="1"/>
    </row>
    <row r="22" spans="1:9" ht="17.25" customHeight="1" x14ac:dyDescent="0.25">
      <c r="A22" s="10">
        <v>1</v>
      </c>
      <c r="B22" s="26" t="s">
        <v>241</v>
      </c>
      <c r="C22" s="8">
        <v>2018</v>
      </c>
      <c r="D22" s="6">
        <v>10163004</v>
      </c>
      <c r="E22" s="10">
        <v>1</v>
      </c>
      <c r="F22" s="10" t="s">
        <v>1334</v>
      </c>
      <c r="G22" s="15">
        <v>19500</v>
      </c>
      <c r="H22" s="8">
        <v>5200</v>
      </c>
      <c r="I22" s="1"/>
    </row>
    <row r="23" spans="1:9" ht="14.25" customHeight="1" x14ac:dyDescent="0.25">
      <c r="A23" s="10">
        <f>A22+1</f>
        <v>2</v>
      </c>
      <c r="B23" s="26" t="s">
        <v>244</v>
      </c>
      <c r="C23" s="8">
        <v>2019</v>
      </c>
      <c r="D23" s="6">
        <v>10163005</v>
      </c>
      <c r="E23" s="10">
        <v>1</v>
      </c>
      <c r="F23" s="10" t="s">
        <v>1334</v>
      </c>
      <c r="G23" s="15">
        <v>9500</v>
      </c>
      <c r="H23" s="8">
        <v>948</v>
      </c>
      <c r="I23" s="1"/>
    </row>
    <row r="24" spans="1:9" ht="14.25" customHeight="1" x14ac:dyDescent="0.25">
      <c r="A24" s="10">
        <f>A23+1</f>
        <v>3</v>
      </c>
      <c r="B24" s="26" t="s">
        <v>245</v>
      </c>
      <c r="C24" s="8">
        <v>2017</v>
      </c>
      <c r="D24" s="6">
        <v>10163001</v>
      </c>
      <c r="E24" s="10">
        <v>1</v>
      </c>
      <c r="F24" s="10" t="s">
        <v>1334</v>
      </c>
      <c r="G24" s="15">
        <v>45000</v>
      </c>
      <c r="H24" s="8">
        <v>42000</v>
      </c>
      <c r="I24" s="1"/>
    </row>
    <row r="25" spans="1:9" ht="14.25" customHeight="1" x14ac:dyDescent="0.25">
      <c r="A25" s="10">
        <f>A24+1</f>
        <v>4</v>
      </c>
      <c r="B25" s="26" t="s">
        <v>246</v>
      </c>
      <c r="C25" s="8">
        <v>2017</v>
      </c>
      <c r="D25" s="6">
        <v>10163002</v>
      </c>
      <c r="E25" s="10">
        <v>1</v>
      </c>
      <c r="F25" s="10" t="s">
        <v>1334</v>
      </c>
      <c r="G25" s="15">
        <v>18000</v>
      </c>
      <c r="H25" s="8"/>
      <c r="I25" s="1"/>
    </row>
    <row r="26" spans="1:9" ht="14.25" customHeight="1" x14ac:dyDescent="0.25">
      <c r="A26" s="10">
        <f>A25+1</f>
        <v>5</v>
      </c>
      <c r="B26" s="26" t="s">
        <v>247</v>
      </c>
      <c r="C26" s="8">
        <v>2018</v>
      </c>
      <c r="D26" s="6">
        <v>10163003</v>
      </c>
      <c r="E26" s="10">
        <v>1</v>
      </c>
      <c r="F26" s="10" t="s">
        <v>1334</v>
      </c>
      <c r="G26" s="15">
        <v>13000</v>
      </c>
      <c r="H26" s="8">
        <v>9526</v>
      </c>
      <c r="I26" s="1"/>
    </row>
    <row r="27" spans="1:9" ht="15.75" x14ac:dyDescent="0.25">
      <c r="A27" s="30"/>
      <c r="B27" s="12" t="s">
        <v>23</v>
      </c>
      <c r="C27" s="8"/>
      <c r="D27" s="14"/>
      <c r="E27" s="8"/>
      <c r="F27" s="8"/>
      <c r="G27" s="13">
        <f>SUM(G22:G26)</f>
        <v>105000</v>
      </c>
      <c r="H27" s="13">
        <f>SUM(H22:H26)</f>
        <v>57674</v>
      </c>
      <c r="I27" s="1"/>
    </row>
    <row r="28" spans="1:9" ht="15.75" x14ac:dyDescent="0.25">
      <c r="A28" s="30"/>
      <c r="B28" s="8"/>
      <c r="C28" s="8"/>
      <c r="D28" s="14"/>
      <c r="E28" s="8"/>
      <c r="F28" s="8"/>
      <c r="G28" s="18"/>
      <c r="H28" s="8"/>
      <c r="I28" s="1"/>
    </row>
    <row r="29" spans="1:9" ht="15.75" x14ac:dyDescent="0.25">
      <c r="A29" s="30"/>
      <c r="B29" s="16" t="s">
        <v>165</v>
      </c>
      <c r="C29" s="8"/>
      <c r="D29" s="14"/>
      <c r="E29" s="8"/>
      <c r="F29" s="8"/>
      <c r="G29" s="30"/>
      <c r="H29" s="8"/>
      <c r="I29" s="1"/>
    </row>
    <row r="30" spans="1:9" ht="15.75" x14ac:dyDescent="0.25">
      <c r="A30" s="30">
        <v>1</v>
      </c>
      <c r="B30" s="26" t="s">
        <v>249</v>
      </c>
      <c r="C30" s="8">
        <v>1986</v>
      </c>
      <c r="D30" s="6">
        <v>11370001</v>
      </c>
      <c r="E30" s="10">
        <v>9</v>
      </c>
      <c r="F30" s="10" t="s">
        <v>1334</v>
      </c>
      <c r="G30" s="17">
        <v>3011.4</v>
      </c>
      <c r="H30" s="17">
        <v>3346</v>
      </c>
      <c r="I30" s="1"/>
    </row>
    <row r="31" spans="1:9" ht="15.75" x14ac:dyDescent="0.25">
      <c r="A31" s="30">
        <f>A30+1</f>
        <v>2</v>
      </c>
      <c r="B31" s="26" t="s">
        <v>250</v>
      </c>
      <c r="C31" s="8">
        <v>1981</v>
      </c>
      <c r="D31" s="6">
        <v>11370003</v>
      </c>
      <c r="E31" s="10">
        <v>1</v>
      </c>
      <c r="F31" s="10" t="s">
        <v>1334</v>
      </c>
      <c r="G31" s="18">
        <v>368</v>
      </c>
      <c r="H31" s="18">
        <v>368</v>
      </c>
      <c r="I31" s="1"/>
    </row>
    <row r="32" spans="1:9" ht="15.75" x14ac:dyDescent="0.25">
      <c r="A32" s="30">
        <f t="shared" ref="A32:A61" si="1">A31+1</f>
        <v>3</v>
      </c>
      <c r="B32" s="26" t="s">
        <v>251</v>
      </c>
      <c r="C32" s="8">
        <v>1977</v>
      </c>
      <c r="D32" s="6">
        <v>11370005</v>
      </c>
      <c r="E32" s="10">
        <v>1</v>
      </c>
      <c r="F32" s="10" t="s">
        <v>1334</v>
      </c>
      <c r="G32" s="18">
        <v>401</v>
      </c>
      <c r="H32" s="18">
        <v>401</v>
      </c>
      <c r="I32" s="1"/>
    </row>
    <row r="33" spans="1:9" ht="15.75" x14ac:dyDescent="0.25">
      <c r="A33" s="30">
        <f t="shared" si="1"/>
        <v>4</v>
      </c>
      <c r="B33" s="26" t="s">
        <v>252</v>
      </c>
      <c r="C33" s="8">
        <v>1980</v>
      </c>
      <c r="D33" s="6">
        <v>11370006</v>
      </c>
      <c r="E33" s="10">
        <v>1</v>
      </c>
      <c r="F33" s="10" t="s">
        <v>1334</v>
      </c>
      <c r="G33" s="18">
        <v>416</v>
      </c>
      <c r="H33" s="18">
        <v>416</v>
      </c>
      <c r="I33" s="1"/>
    </row>
    <row r="34" spans="1:9" ht="15.75" x14ac:dyDescent="0.25">
      <c r="A34" s="30">
        <f t="shared" si="1"/>
        <v>5</v>
      </c>
      <c r="B34" s="26" t="s">
        <v>253</v>
      </c>
      <c r="C34" s="8">
        <v>1984</v>
      </c>
      <c r="D34" s="6">
        <v>11370009</v>
      </c>
      <c r="E34" s="10">
        <v>1</v>
      </c>
      <c r="F34" s="10" t="s">
        <v>1334</v>
      </c>
      <c r="G34" s="18">
        <v>312</v>
      </c>
      <c r="H34" s="18">
        <v>312</v>
      </c>
      <c r="I34" s="1"/>
    </row>
    <row r="35" spans="1:9" ht="15.75" x14ac:dyDescent="0.25">
      <c r="A35" s="30">
        <f t="shared" si="1"/>
        <v>6</v>
      </c>
      <c r="B35" s="26" t="s">
        <v>253</v>
      </c>
      <c r="C35" s="8">
        <v>1985</v>
      </c>
      <c r="D35" s="6">
        <v>11370010</v>
      </c>
      <c r="E35" s="10">
        <v>2</v>
      </c>
      <c r="F35" s="10" t="s">
        <v>1334</v>
      </c>
      <c r="G35" s="18">
        <v>624</v>
      </c>
      <c r="H35" s="18">
        <v>624</v>
      </c>
      <c r="I35" s="1"/>
    </row>
    <row r="36" spans="1:9" ht="15.75" x14ac:dyDescent="0.25">
      <c r="A36" s="30">
        <f t="shared" si="1"/>
        <v>7</v>
      </c>
      <c r="B36" s="26" t="s">
        <v>254</v>
      </c>
      <c r="C36" s="8">
        <v>2018</v>
      </c>
      <c r="D36" s="6">
        <v>11370042</v>
      </c>
      <c r="E36" s="10">
        <v>1</v>
      </c>
      <c r="F36" s="10" t="s">
        <v>1334</v>
      </c>
      <c r="G36" s="18">
        <v>2236.14</v>
      </c>
      <c r="H36" s="18">
        <f t="shared" ref="H36:H61" si="2">G36/2</f>
        <v>1118.07</v>
      </c>
      <c r="I36" s="1"/>
    </row>
    <row r="37" spans="1:9" ht="15" customHeight="1" x14ac:dyDescent="0.25">
      <c r="A37" s="30">
        <f t="shared" si="1"/>
        <v>8</v>
      </c>
      <c r="B37" s="26" t="s">
        <v>255</v>
      </c>
      <c r="C37" s="8"/>
      <c r="D37" s="34">
        <v>11370016</v>
      </c>
      <c r="E37" s="10">
        <v>1</v>
      </c>
      <c r="F37" s="10" t="s">
        <v>1334</v>
      </c>
      <c r="G37" s="18">
        <v>4983</v>
      </c>
      <c r="H37" s="18">
        <f t="shared" si="2"/>
        <v>2491.5</v>
      </c>
      <c r="I37" s="1"/>
    </row>
    <row r="38" spans="1:9" ht="15.75" x14ac:dyDescent="0.25">
      <c r="A38" s="30">
        <f t="shared" si="1"/>
        <v>9</v>
      </c>
      <c r="B38" s="26" t="s">
        <v>256</v>
      </c>
      <c r="C38" s="8">
        <v>1984</v>
      </c>
      <c r="D38" s="34">
        <v>11370016</v>
      </c>
      <c r="E38" s="10">
        <v>1</v>
      </c>
      <c r="F38" s="10" t="s">
        <v>1334</v>
      </c>
      <c r="G38" s="18">
        <v>592</v>
      </c>
      <c r="H38" s="18">
        <v>592</v>
      </c>
      <c r="I38" s="1"/>
    </row>
    <row r="39" spans="1:9" ht="15.75" x14ac:dyDescent="0.25">
      <c r="A39" s="30">
        <f t="shared" si="1"/>
        <v>10</v>
      </c>
      <c r="B39" s="26" t="s">
        <v>257</v>
      </c>
      <c r="C39" s="8">
        <v>2017</v>
      </c>
      <c r="D39" s="6">
        <v>11370015</v>
      </c>
      <c r="E39" s="10">
        <v>2</v>
      </c>
      <c r="F39" s="10" t="s">
        <v>1334</v>
      </c>
      <c r="G39" s="18">
        <v>8868</v>
      </c>
      <c r="H39" s="18">
        <f t="shared" si="2"/>
        <v>4434</v>
      </c>
      <c r="I39" s="1"/>
    </row>
    <row r="40" spans="1:9" ht="15.75" x14ac:dyDescent="0.25">
      <c r="A40" s="30">
        <f t="shared" si="1"/>
        <v>11</v>
      </c>
      <c r="B40" s="26" t="s">
        <v>258</v>
      </c>
      <c r="C40" s="8">
        <v>2020</v>
      </c>
      <c r="D40" s="6">
        <v>11370017</v>
      </c>
      <c r="E40" s="10">
        <v>1</v>
      </c>
      <c r="F40" s="10" t="s">
        <v>1334</v>
      </c>
      <c r="G40" s="18">
        <v>2829</v>
      </c>
      <c r="H40" s="18">
        <f t="shared" si="2"/>
        <v>1414.5</v>
      </c>
      <c r="I40" s="1"/>
    </row>
    <row r="41" spans="1:9" ht="15.75" x14ac:dyDescent="0.25">
      <c r="A41" s="30">
        <f t="shared" si="1"/>
        <v>12</v>
      </c>
      <c r="B41" s="26" t="s">
        <v>259</v>
      </c>
      <c r="C41" s="8">
        <v>1981</v>
      </c>
      <c r="D41" s="6">
        <v>11370021</v>
      </c>
      <c r="E41" s="10">
        <v>1</v>
      </c>
      <c r="F41" s="10" t="s">
        <v>1334</v>
      </c>
      <c r="G41" s="18">
        <v>189</v>
      </c>
      <c r="H41" s="18">
        <v>189</v>
      </c>
      <c r="I41" s="1"/>
    </row>
    <row r="42" spans="1:9" ht="15.75" x14ac:dyDescent="0.25">
      <c r="A42" s="30">
        <f t="shared" si="1"/>
        <v>13</v>
      </c>
      <c r="B42" s="26" t="s">
        <v>260</v>
      </c>
      <c r="C42" s="8">
        <v>1980</v>
      </c>
      <c r="D42" s="6">
        <v>11370022</v>
      </c>
      <c r="E42" s="10">
        <v>1</v>
      </c>
      <c r="F42" s="10" t="s">
        <v>1334</v>
      </c>
      <c r="G42" s="18">
        <v>108</v>
      </c>
      <c r="H42" s="18">
        <v>108</v>
      </c>
      <c r="I42" s="1"/>
    </row>
    <row r="43" spans="1:9" ht="12.75" customHeight="1" x14ac:dyDescent="0.25">
      <c r="A43" s="30">
        <f t="shared" si="1"/>
        <v>14</v>
      </c>
      <c r="B43" s="26" t="s">
        <v>261</v>
      </c>
      <c r="C43" s="8">
        <v>1983</v>
      </c>
      <c r="D43" s="6">
        <v>11370027</v>
      </c>
      <c r="E43" s="10">
        <v>1</v>
      </c>
      <c r="F43" s="10" t="s">
        <v>1334</v>
      </c>
      <c r="G43" s="18">
        <v>240</v>
      </c>
      <c r="H43" s="18">
        <v>240</v>
      </c>
      <c r="I43" s="1"/>
    </row>
    <row r="44" spans="1:9" ht="13.5" customHeight="1" x14ac:dyDescent="0.25">
      <c r="A44" s="30">
        <f t="shared" si="1"/>
        <v>15</v>
      </c>
      <c r="B44" s="26" t="s">
        <v>262</v>
      </c>
      <c r="C44" s="8">
        <v>2007</v>
      </c>
      <c r="D44" s="6">
        <v>11370039</v>
      </c>
      <c r="E44" s="10">
        <v>1</v>
      </c>
      <c r="F44" s="10" t="s">
        <v>1334</v>
      </c>
      <c r="G44" s="18">
        <v>3332</v>
      </c>
      <c r="H44" s="18">
        <f t="shared" si="2"/>
        <v>1666</v>
      </c>
      <c r="I44" s="1"/>
    </row>
    <row r="45" spans="1:9" ht="12" customHeight="1" x14ac:dyDescent="0.25">
      <c r="A45" s="30">
        <f t="shared" si="1"/>
        <v>16</v>
      </c>
      <c r="B45" s="26" t="s">
        <v>263</v>
      </c>
      <c r="C45" s="8">
        <v>2018</v>
      </c>
      <c r="D45" s="6">
        <v>11370040</v>
      </c>
      <c r="E45" s="10">
        <v>1</v>
      </c>
      <c r="F45" s="10" t="s">
        <v>1334</v>
      </c>
      <c r="G45" s="18">
        <v>2087.2199999999998</v>
      </c>
      <c r="H45" s="18">
        <f>G45/2</f>
        <v>1043.6099999999999</v>
      </c>
      <c r="I45" s="1"/>
    </row>
    <row r="46" spans="1:9" ht="15.75" x14ac:dyDescent="0.25">
      <c r="A46" s="30">
        <f t="shared" si="1"/>
        <v>17</v>
      </c>
      <c r="B46" s="26" t="s">
        <v>264</v>
      </c>
      <c r="C46" s="8">
        <v>2018</v>
      </c>
      <c r="D46" s="6">
        <v>11370041</v>
      </c>
      <c r="E46" s="10">
        <v>1</v>
      </c>
      <c r="F46" s="10" t="s">
        <v>1334</v>
      </c>
      <c r="G46" s="18">
        <v>6278.91</v>
      </c>
      <c r="H46" s="18">
        <f t="shared" si="2"/>
        <v>3139.4549999999999</v>
      </c>
      <c r="I46" s="1"/>
    </row>
    <row r="47" spans="1:9" ht="15.75" x14ac:dyDescent="0.25">
      <c r="A47" s="30">
        <v>18</v>
      </c>
      <c r="B47" s="26" t="s">
        <v>265</v>
      </c>
      <c r="C47" s="8">
        <v>2018</v>
      </c>
      <c r="D47" s="6">
        <v>11370042</v>
      </c>
      <c r="E47" s="10">
        <v>1</v>
      </c>
      <c r="F47" s="10" t="s">
        <v>1334</v>
      </c>
      <c r="G47" s="18">
        <v>5932.41</v>
      </c>
      <c r="H47" s="18">
        <f>G47/2</f>
        <v>2966.2049999999999</v>
      </c>
      <c r="I47" s="1"/>
    </row>
    <row r="48" spans="1:9" ht="15.75" x14ac:dyDescent="0.25">
      <c r="A48" s="30"/>
      <c r="B48" s="12" t="s">
        <v>1338</v>
      </c>
      <c r="C48" s="8"/>
      <c r="D48" s="6"/>
      <c r="E48" s="10"/>
      <c r="F48" s="10"/>
      <c r="G48" s="20">
        <f>SUM(G30:G47)</f>
        <v>42808.08</v>
      </c>
      <c r="H48" s="91">
        <f>SUM(H30:H47)</f>
        <v>24869.340000000004</v>
      </c>
      <c r="I48" s="1"/>
    </row>
    <row r="49" spans="1:9" ht="15.75" x14ac:dyDescent="0.25">
      <c r="A49" s="30"/>
      <c r="B49" s="26"/>
      <c r="C49" s="8"/>
      <c r="D49" s="6"/>
      <c r="E49" s="10"/>
      <c r="F49" s="10"/>
      <c r="G49" s="18"/>
      <c r="H49" s="18"/>
      <c r="I49" s="1"/>
    </row>
    <row r="50" spans="1:9" ht="15.75" x14ac:dyDescent="0.25">
      <c r="A50" s="30"/>
      <c r="B50" s="16" t="s">
        <v>215</v>
      </c>
      <c r="C50" s="8"/>
      <c r="D50" s="6"/>
      <c r="E50" s="10"/>
      <c r="F50" s="10"/>
      <c r="G50" s="18"/>
      <c r="H50" s="18"/>
      <c r="I50" s="1"/>
    </row>
    <row r="51" spans="1:9" ht="15.75" x14ac:dyDescent="0.25">
      <c r="A51" s="30">
        <v>1</v>
      </c>
      <c r="B51" s="26" t="s">
        <v>266</v>
      </c>
      <c r="C51" s="8"/>
      <c r="D51" s="34">
        <v>1114</v>
      </c>
      <c r="E51" s="10">
        <v>6</v>
      </c>
      <c r="F51" s="10" t="s">
        <v>1334</v>
      </c>
      <c r="G51" s="18">
        <v>16500</v>
      </c>
      <c r="H51" s="18">
        <f t="shared" si="2"/>
        <v>8250</v>
      </c>
      <c r="I51" s="1"/>
    </row>
    <row r="52" spans="1:9" ht="15.75" x14ac:dyDescent="0.25">
      <c r="A52" s="30">
        <f t="shared" si="1"/>
        <v>2</v>
      </c>
      <c r="B52" s="26" t="s">
        <v>267</v>
      </c>
      <c r="C52" s="8"/>
      <c r="D52" s="34">
        <v>1114</v>
      </c>
      <c r="E52" s="10">
        <v>2</v>
      </c>
      <c r="F52" s="10" t="s">
        <v>1334</v>
      </c>
      <c r="G52" s="18">
        <v>5000</v>
      </c>
      <c r="H52" s="18">
        <f t="shared" si="2"/>
        <v>2500</v>
      </c>
      <c r="I52" s="1"/>
    </row>
    <row r="53" spans="1:9" ht="18" customHeight="1" x14ac:dyDescent="0.25">
      <c r="A53" s="30">
        <f t="shared" si="1"/>
        <v>3</v>
      </c>
      <c r="B53" s="26" t="s">
        <v>268</v>
      </c>
      <c r="C53" s="8"/>
      <c r="D53" s="34">
        <v>1114</v>
      </c>
      <c r="E53" s="10">
        <v>1</v>
      </c>
      <c r="F53" s="10" t="s">
        <v>1334</v>
      </c>
      <c r="G53" s="18">
        <v>600</v>
      </c>
      <c r="H53" s="18">
        <f t="shared" si="2"/>
        <v>300</v>
      </c>
      <c r="I53" s="1"/>
    </row>
    <row r="54" spans="1:9" ht="15.75" x14ac:dyDescent="0.25">
      <c r="A54" s="30">
        <f t="shared" si="1"/>
        <v>4</v>
      </c>
      <c r="B54" s="26" t="s">
        <v>269</v>
      </c>
      <c r="C54" s="8"/>
      <c r="D54" s="34">
        <v>1114</v>
      </c>
      <c r="E54" s="10">
        <v>1</v>
      </c>
      <c r="F54" s="10" t="s">
        <v>1334</v>
      </c>
      <c r="G54" s="18">
        <v>300</v>
      </c>
      <c r="H54" s="18">
        <f t="shared" si="2"/>
        <v>150</v>
      </c>
      <c r="I54" s="1"/>
    </row>
    <row r="55" spans="1:9" ht="15.75" x14ac:dyDescent="0.25">
      <c r="A55" s="30">
        <f t="shared" si="1"/>
        <v>5</v>
      </c>
      <c r="B55" s="26" t="s">
        <v>270</v>
      </c>
      <c r="C55" s="8"/>
      <c r="D55" s="34">
        <v>1114</v>
      </c>
      <c r="E55" s="10">
        <v>1</v>
      </c>
      <c r="F55" s="10" t="s">
        <v>1334</v>
      </c>
      <c r="G55" s="18">
        <v>500</v>
      </c>
      <c r="H55" s="18">
        <f t="shared" si="2"/>
        <v>250</v>
      </c>
      <c r="I55" s="1"/>
    </row>
    <row r="56" spans="1:9" ht="15.75" x14ac:dyDescent="0.25">
      <c r="A56" s="30">
        <f t="shared" si="1"/>
        <v>6</v>
      </c>
      <c r="B56" s="26" t="s">
        <v>271</v>
      </c>
      <c r="C56" s="8"/>
      <c r="D56" s="34">
        <v>1114</v>
      </c>
      <c r="E56" s="10">
        <v>1</v>
      </c>
      <c r="F56" s="10" t="s">
        <v>1334</v>
      </c>
      <c r="G56" s="18">
        <v>200</v>
      </c>
      <c r="H56" s="18">
        <f t="shared" si="2"/>
        <v>100</v>
      </c>
      <c r="I56" s="1"/>
    </row>
    <row r="57" spans="1:9" ht="15.75" x14ac:dyDescent="0.25">
      <c r="A57" s="30">
        <f t="shared" si="1"/>
        <v>7</v>
      </c>
      <c r="B57" s="26" t="s">
        <v>272</v>
      </c>
      <c r="C57" s="8"/>
      <c r="D57" s="34">
        <v>1114</v>
      </c>
      <c r="E57" s="10">
        <v>1</v>
      </c>
      <c r="F57" s="10" t="s">
        <v>1334</v>
      </c>
      <c r="G57" s="18">
        <v>150</v>
      </c>
      <c r="H57" s="18">
        <f t="shared" si="2"/>
        <v>75</v>
      </c>
      <c r="I57" s="1"/>
    </row>
    <row r="58" spans="1:9" ht="15.75" x14ac:dyDescent="0.25">
      <c r="A58" s="30">
        <f t="shared" si="1"/>
        <v>8</v>
      </c>
      <c r="B58" s="26" t="s">
        <v>273</v>
      </c>
      <c r="C58" s="8"/>
      <c r="D58" s="34">
        <v>1114</v>
      </c>
      <c r="E58" s="10">
        <v>1</v>
      </c>
      <c r="F58" s="10" t="s">
        <v>1334</v>
      </c>
      <c r="G58" s="18">
        <v>50</v>
      </c>
      <c r="H58" s="18">
        <f t="shared" si="2"/>
        <v>25</v>
      </c>
      <c r="I58" s="1"/>
    </row>
    <row r="59" spans="1:9" ht="15.75" x14ac:dyDescent="0.25">
      <c r="A59" s="30">
        <f t="shared" si="1"/>
        <v>9</v>
      </c>
      <c r="B59" s="26" t="s">
        <v>274</v>
      </c>
      <c r="C59" s="8"/>
      <c r="D59" s="34">
        <v>1114</v>
      </c>
      <c r="E59" s="10">
        <v>1</v>
      </c>
      <c r="F59" s="10" t="s">
        <v>1334</v>
      </c>
      <c r="G59" s="18">
        <v>50</v>
      </c>
      <c r="H59" s="18">
        <f t="shared" si="2"/>
        <v>25</v>
      </c>
      <c r="I59" s="1"/>
    </row>
    <row r="60" spans="1:9" ht="15.75" x14ac:dyDescent="0.25">
      <c r="A60" s="30">
        <f t="shared" si="1"/>
        <v>10</v>
      </c>
      <c r="B60" s="26" t="s">
        <v>275</v>
      </c>
      <c r="C60" s="8"/>
      <c r="D60" s="34">
        <v>1114</v>
      </c>
      <c r="E60" s="10">
        <v>1</v>
      </c>
      <c r="F60" s="10" t="s">
        <v>1334</v>
      </c>
      <c r="G60" s="18">
        <v>100</v>
      </c>
      <c r="H60" s="18">
        <f t="shared" si="2"/>
        <v>50</v>
      </c>
      <c r="I60" s="1"/>
    </row>
    <row r="61" spans="1:9" ht="15.75" x14ac:dyDescent="0.25">
      <c r="A61" s="30">
        <f t="shared" si="1"/>
        <v>11</v>
      </c>
      <c r="B61" s="26" t="s">
        <v>276</v>
      </c>
      <c r="C61" s="8"/>
      <c r="D61" s="34">
        <v>1114</v>
      </c>
      <c r="E61" s="10">
        <v>1</v>
      </c>
      <c r="F61" s="10" t="s">
        <v>1334</v>
      </c>
      <c r="G61" s="18">
        <v>50</v>
      </c>
      <c r="H61" s="18">
        <f t="shared" si="2"/>
        <v>25</v>
      </c>
      <c r="I61" s="1"/>
    </row>
    <row r="62" spans="1:9" ht="15.75" x14ac:dyDescent="0.25">
      <c r="A62" s="30"/>
      <c r="B62" s="12" t="s">
        <v>277</v>
      </c>
      <c r="C62" s="8"/>
      <c r="D62" s="14"/>
      <c r="E62" s="10"/>
      <c r="F62" s="8"/>
      <c r="G62" s="19">
        <f>SUM(G51:G61)</f>
        <v>23500</v>
      </c>
      <c r="H62" s="19">
        <f>SUM(H51:H61)</f>
        <v>11750</v>
      </c>
      <c r="I62" s="1"/>
    </row>
    <row r="63" spans="1:9" ht="15.75" x14ac:dyDescent="0.25">
      <c r="A63" s="30"/>
      <c r="B63" s="12"/>
      <c r="C63" s="8"/>
      <c r="D63" s="14"/>
      <c r="E63" s="10"/>
      <c r="F63" s="8"/>
      <c r="G63" s="19"/>
      <c r="H63" s="19"/>
      <c r="I63" s="1"/>
    </row>
    <row r="64" spans="1:9" ht="15.75" x14ac:dyDescent="0.25">
      <c r="A64" s="31"/>
      <c r="B64" s="16" t="s">
        <v>356</v>
      </c>
      <c r="C64" s="4"/>
      <c r="D64" s="28"/>
      <c r="E64" s="4"/>
      <c r="F64" s="4"/>
      <c r="G64" s="33"/>
      <c r="H64" s="33"/>
      <c r="I64" s="1"/>
    </row>
    <row r="65" spans="1:9" ht="15.75" x14ac:dyDescent="0.25">
      <c r="A65" s="36">
        <f>1</f>
        <v>1</v>
      </c>
      <c r="B65" s="35" t="s">
        <v>278</v>
      </c>
      <c r="C65" s="3"/>
      <c r="D65" s="36" t="s">
        <v>156</v>
      </c>
      <c r="E65" s="36">
        <v>1</v>
      </c>
      <c r="F65" s="10" t="s">
        <v>1334</v>
      </c>
      <c r="G65" s="38">
        <v>1669.5</v>
      </c>
      <c r="H65" s="3"/>
      <c r="I65" s="1"/>
    </row>
    <row r="66" spans="1:9" x14ac:dyDescent="0.25">
      <c r="A66" s="36">
        <f>A65+1</f>
        <v>2</v>
      </c>
      <c r="B66" s="35" t="s">
        <v>279</v>
      </c>
      <c r="C66" s="39"/>
      <c r="D66" s="36" t="s">
        <v>156</v>
      </c>
      <c r="E66" s="36">
        <v>1</v>
      </c>
      <c r="F66" s="10" t="s">
        <v>1334</v>
      </c>
      <c r="G66" s="38">
        <v>294</v>
      </c>
      <c r="H66" s="39"/>
    </row>
    <row r="67" spans="1:9" x14ac:dyDescent="0.25">
      <c r="A67" s="36">
        <f t="shared" ref="A67:A130" si="3">A66+1</f>
        <v>3</v>
      </c>
      <c r="B67" s="35" t="s">
        <v>280</v>
      </c>
      <c r="C67" s="39"/>
      <c r="D67" s="36" t="s">
        <v>156</v>
      </c>
      <c r="E67" s="36">
        <v>4</v>
      </c>
      <c r="F67" s="10" t="s">
        <v>1334</v>
      </c>
      <c r="G67" s="38">
        <v>388</v>
      </c>
      <c r="H67" s="39"/>
    </row>
    <row r="68" spans="1:9" x14ac:dyDescent="0.25">
      <c r="A68" s="36">
        <f t="shared" si="3"/>
        <v>4</v>
      </c>
      <c r="B68" s="35" t="s">
        <v>281</v>
      </c>
      <c r="C68" s="39"/>
      <c r="D68" s="36" t="s">
        <v>156</v>
      </c>
      <c r="E68" s="36">
        <v>2</v>
      </c>
      <c r="F68" s="10" t="s">
        <v>1334</v>
      </c>
      <c r="G68" s="38">
        <v>43</v>
      </c>
      <c r="H68" s="39"/>
    </row>
    <row r="69" spans="1:9" x14ac:dyDescent="0.25">
      <c r="A69" s="36">
        <f t="shared" si="3"/>
        <v>5</v>
      </c>
      <c r="B69" s="35" t="s">
        <v>282</v>
      </c>
      <c r="C69" s="39"/>
      <c r="D69" s="36" t="s">
        <v>156</v>
      </c>
      <c r="E69" s="36">
        <v>7.5</v>
      </c>
      <c r="F69" s="10" t="s">
        <v>1334</v>
      </c>
      <c r="G69" s="38">
        <v>135</v>
      </c>
      <c r="H69" s="39"/>
    </row>
    <row r="70" spans="1:9" x14ac:dyDescent="0.25">
      <c r="A70" s="36">
        <f t="shared" si="3"/>
        <v>6</v>
      </c>
      <c r="B70" s="35" t="s">
        <v>283</v>
      </c>
      <c r="C70" s="39"/>
      <c r="D70" s="36" t="s">
        <v>156</v>
      </c>
      <c r="E70" s="36">
        <v>2</v>
      </c>
      <c r="F70" s="10" t="s">
        <v>1334</v>
      </c>
      <c r="G70" s="38">
        <v>67.040000000000006</v>
      </c>
      <c r="H70" s="39"/>
    </row>
    <row r="71" spans="1:9" x14ac:dyDescent="0.25">
      <c r="A71" s="36">
        <f t="shared" si="3"/>
        <v>7</v>
      </c>
      <c r="B71" s="35" t="s">
        <v>284</v>
      </c>
      <c r="C71" s="39"/>
      <c r="D71" s="36" t="s">
        <v>156</v>
      </c>
      <c r="E71" s="36">
        <v>1</v>
      </c>
      <c r="F71" s="10" t="s">
        <v>1334</v>
      </c>
      <c r="G71" s="38">
        <v>75.5</v>
      </c>
      <c r="H71" s="39"/>
    </row>
    <row r="72" spans="1:9" x14ac:dyDescent="0.25">
      <c r="A72" s="36">
        <f t="shared" si="3"/>
        <v>8</v>
      </c>
      <c r="B72" s="35" t="s">
        <v>285</v>
      </c>
      <c r="C72" s="39"/>
      <c r="D72" s="36" t="s">
        <v>156</v>
      </c>
      <c r="E72" s="36">
        <v>2</v>
      </c>
      <c r="F72" s="10" t="s">
        <v>1334</v>
      </c>
      <c r="G72" s="38">
        <v>64.8</v>
      </c>
      <c r="H72" s="39"/>
    </row>
    <row r="73" spans="1:9" x14ac:dyDescent="0.25">
      <c r="A73" s="36">
        <f t="shared" si="3"/>
        <v>9</v>
      </c>
      <c r="B73" s="35" t="s">
        <v>286</v>
      </c>
      <c r="C73" s="39"/>
      <c r="D73" s="36" t="s">
        <v>156</v>
      </c>
      <c r="E73" s="36">
        <v>2</v>
      </c>
      <c r="F73" s="10" t="s">
        <v>1334</v>
      </c>
      <c r="G73" s="38">
        <v>40.78</v>
      </c>
      <c r="H73" s="39"/>
    </row>
    <row r="74" spans="1:9" x14ac:dyDescent="0.25">
      <c r="A74" s="36">
        <f t="shared" si="3"/>
        <v>10</v>
      </c>
      <c r="B74" s="35" t="s">
        <v>287</v>
      </c>
      <c r="C74" s="39"/>
      <c r="D74" s="36" t="s">
        <v>156</v>
      </c>
      <c r="E74" s="36">
        <v>91</v>
      </c>
      <c r="F74" s="10" t="s">
        <v>1334</v>
      </c>
      <c r="G74" s="38">
        <v>6529.25</v>
      </c>
      <c r="H74" s="39"/>
    </row>
    <row r="75" spans="1:9" x14ac:dyDescent="0.25">
      <c r="A75" s="36">
        <f t="shared" si="3"/>
        <v>11</v>
      </c>
      <c r="B75" s="35" t="s">
        <v>288</v>
      </c>
      <c r="C75" s="39"/>
      <c r="D75" s="36" t="s">
        <v>156</v>
      </c>
      <c r="E75" s="36">
        <v>2</v>
      </c>
      <c r="F75" s="10" t="s">
        <v>1334</v>
      </c>
      <c r="G75" s="38">
        <v>48.33</v>
      </c>
      <c r="H75" s="39"/>
    </row>
    <row r="76" spans="1:9" x14ac:dyDescent="0.25">
      <c r="A76" s="36">
        <f t="shared" si="3"/>
        <v>12</v>
      </c>
      <c r="B76" s="35" t="s">
        <v>289</v>
      </c>
      <c r="C76" s="39"/>
      <c r="D76" s="36" t="s">
        <v>156</v>
      </c>
      <c r="E76" s="36">
        <v>2</v>
      </c>
      <c r="F76" s="10" t="s">
        <v>1334</v>
      </c>
      <c r="G76" s="38">
        <v>365.4</v>
      </c>
      <c r="H76" s="39"/>
    </row>
    <row r="77" spans="1:9" x14ac:dyDescent="0.25">
      <c r="A77" s="36">
        <f t="shared" si="3"/>
        <v>13</v>
      </c>
      <c r="B77" s="35" t="s">
        <v>290</v>
      </c>
      <c r="C77" s="39"/>
      <c r="D77" s="36" t="s">
        <v>156</v>
      </c>
      <c r="E77" s="36">
        <v>4</v>
      </c>
      <c r="F77" s="10" t="s">
        <v>1334</v>
      </c>
      <c r="G77" s="38">
        <v>34.159999999999997</v>
      </c>
      <c r="H77" s="39"/>
    </row>
    <row r="78" spans="1:9" x14ac:dyDescent="0.25">
      <c r="A78" s="36">
        <f t="shared" si="3"/>
        <v>14</v>
      </c>
      <c r="B78" s="35" t="s">
        <v>291</v>
      </c>
      <c r="C78" s="39"/>
      <c r="D78" s="36" t="s">
        <v>156</v>
      </c>
      <c r="E78" s="36">
        <v>4</v>
      </c>
      <c r="F78" s="10" t="s">
        <v>1334</v>
      </c>
      <c r="G78" s="38">
        <v>128.52000000000001</v>
      </c>
      <c r="H78" s="39"/>
    </row>
    <row r="79" spans="1:9" x14ac:dyDescent="0.25">
      <c r="A79" s="36">
        <f t="shared" si="3"/>
        <v>15</v>
      </c>
      <c r="B79" s="35" t="s">
        <v>292</v>
      </c>
      <c r="C79" s="39"/>
      <c r="D79" s="36" t="s">
        <v>156</v>
      </c>
      <c r="E79" s="36">
        <v>1</v>
      </c>
      <c r="F79" s="10" t="s">
        <v>1334</v>
      </c>
      <c r="G79" s="38">
        <v>2900</v>
      </c>
      <c r="H79" s="39"/>
    </row>
    <row r="80" spans="1:9" x14ac:dyDescent="0.25">
      <c r="A80" s="36">
        <f t="shared" si="3"/>
        <v>16</v>
      </c>
      <c r="B80" s="35" t="s">
        <v>293</v>
      </c>
      <c r="C80" s="39"/>
      <c r="D80" s="36" t="s">
        <v>156</v>
      </c>
      <c r="E80" s="36">
        <v>2</v>
      </c>
      <c r="F80" s="10" t="s">
        <v>1334</v>
      </c>
      <c r="G80" s="38">
        <v>260</v>
      </c>
      <c r="H80" s="39"/>
    </row>
    <row r="81" spans="1:8" x14ac:dyDescent="0.25">
      <c r="A81" s="36">
        <f t="shared" si="3"/>
        <v>17</v>
      </c>
      <c r="B81" s="35" t="s">
        <v>294</v>
      </c>
      <c r="C81" s="39"/>
      <c r="D81" s="36" t="s">
        <v>156</v>
      </c>
      <c r="E81" s="36">
        <v>2</v>
      </c>
      <c r="F81" s="10" t="s">
        <v>1334</v>
      </c>
      <c r="G81" s="38">
        <v>20.83</v>
      </c>
      <c r="H81" s="39"/>
    </row>
    <row r="82" spans="1:8" x14ac:dyDescent="0.25">
      <c r="A82" s="36">
        <f t="shared" si="3"/>
        <v>18</v>
      </c>
      <c r="B82" s="35" t="s">
        <v>295</v>
      </c>
      <c r="C82" s="39"/>
      <c r="D82" s="36" t="s">
        <v>156</v>
      </c>
      <c r="E82" s="36">
        <v>2</v>
      </c>
      <c r="F82" s="10" t="s">
        <v>1334</v>
      </c>
      <c r="G82" s="38">
        <v>160</v>
      </c>
      <c r="H82" s="39"/>
    </row>
    <row r="83" spans="1:8" x14ac:dyDescent="0.25">
      <c r="A83" s="36">
        <f t="shared" si="3"/>
        <v>19</v>
      </c>
      <c r="B83" s="35" t="s">
        <v>296</v>
      </c>
      <c r="C83" s="39"/>
      <c r="D83" s="36" t="s">
        <v>156</v>
      </c>
      <c r="E83" s="36">
        <v>6</v>
      </c>
      <c r="F83" s="10" t="s">
        <v>1334</v>
      </c>
      <c r="G83" s="38">
        <v>56.7</v>
      </c>
      <c r="H83" s="39"/>
    </row>
    <row r="84" spans="1:8" x14ac:dyDescent="0.25">
      <c r="A84" s="36">
        <f t="shared" si="3"/>
        <v>20</v>
      </c>
      <c r="B84" s="35" t="s">
        <v>297</v>
      </c>
      <c r="C84" s="39"/>
      <c r="D84" s="36" t="s">
        <v>156</v>
      </c>
      <c r="E84" s="37">
        <v>1</v>
      </c>
      <c r="F84" s="10" t="s">
        <v>1334</v>
      </c>
      <c r="G84" s="38">
        <v>27</v>
      </c>
      <c r="H84" s="39"/>
    </row>
    <row r="85" spans="1:8" x14ac:dyDescent="0.25">
      <c r="A85" s="36">
        <f t="shared" si="3"/>
        <v>21</v>
      </c>
      <c r="B85" s="35" t="s">
        <v>298</v>
      </c>
      <c r="C85" s="39"/>
      <c r="D85" s="36" t="s">
        <v>156</v>
      </c>
      <c r="E85" s="36">
        <v>4</v>
      </c>
      <c r="F85" s="10" t="s">
        <v>1334</v>
      </c>
      <c r="G85" s="38">
        <v>264</v>
      </c>
      <c r="H85" s="39"/>
    </row>
    <row r="86" spans="1:8" x14ac:dyDescent="0.25">
      <c r="A86" s="36">
        <f t="shared" si="3"/>
        <v>22</v>
      </c>
      <c r="B86" s="35" t="s">
        <v>299</v>
      </c>
      <c r="C86" s="39"/>
      <c r="D86" s="36" t="s">
        <v>156</v>
      </c>
      <c r="E86" s="36">
        <v>1</v>
      </c>
      <c r="F86" s="10" t="s">
        <v>1334</v>
      </c>
      <c r="G86" s="38">
        <v>200</v>
      </c>
      <c r="H86" s="39"/>
    </row>
    <row r="87" spans="1:8" ht="25.5" x14ac:dyDescent="0.25">
      <c r="A87" s="36">
        <f t="shared" si="3"/>
        <v>23</v>
      </c>
      <c r="B87" s="35" t="s">
        <v>300</v>
      </c>
      <c r="C87" s="39"/>
      <c r="D87" s="36" t="s">
        <v>156</v>
      </c>
      <c r="E87" s="36">
        <v>50</v>
      </c>
      <c r="F87" s="10" t="s">
        <v>1334</v>
      </c>
      <c r="G87" s="38">
        <v>14950</v>
      </c>
      <c r="H87" s="39"/>
    </row>
    <row r="88" spans="1:8" x14ac:dyDescent="0.25">
      <c r="A88" s="36">
        <f t="shared" si="3"/>
        <v>24</v>
      </c>
      <c r="B88" s="35" t="s">
        <v>301</v>
      </c>
      <c r="C88" s="39"/>
      <c r="D88" s="36" t="s">
        <v>156</v>
      </c>
      <c r="E88" s="36"/>
      <c r="F88" s="10" t="s">
        <v>1334</v>
      </c>
      <c r="G88" s="38">
        <v>32.4</v>
      </c>
      <c r="H88" s="39"/>
    </row>
    <row r="89" spans="1:8" x14ac:dyDescent="0.25">
      <c r="A89" s="36">
        <f t="shared" si="3"/>
        <v>25</v>
      </c>
      <c r="B89" s="35" t="s">
        <v>302</v>
      </c>
      <c r="C89" s="39"/>
      <c r="D89" s="36" t="s">
        <v>156</v>
      </c>
      <c r="E89" s="36">
        <v>8</v>
      </c>
      <c r="F89" s="10" t="s">
        <v>1334</v>
      </c>
      <c r="G89" s="38">
        <v>31.2</v>
      </c>
      <c r="H89" s="39"/>
    </row>
    <row r="90" spans="1:8" x14ac:dyDescent="0.25">
      <c r="A90" s="36">
        <f t="shared" si="3"/>
        <v>26</v>
      </c>
      <c r="B90" s="35" t="s">
        <v>303</v>
      </c>
      <c r="C90" s="39"/>
      <c r="D90" s="36" t="s">
        <v>156</v>
      </c>
      <c r="E90" s="36">
        <v>2</v>
      </c>
      <c r="F90" s="10" t="s">
        <v>1334</v>
      </c>
      <c r="G90" s="38">
        <v>255</v>
      </c>
      <c r="H90" s="39"/>
    </row>
    <row r="91" spans="1:8" ht="25.5" x14ac:dyDescent="0.25">
      <c r="A91" s="36">
        <f t="shared" si="3"/>
        <v>27</v>
      </c>
      <c r="B91" s="35" t="s">
        <v>304</v>
      </c>
      <c r="C91" s="39"/>
      <c r="D91" s="36" t="s">
        <v>156</v>
      </c>
      <c r="E91" s="36">
        <v>2</v>
      </c>
      <c r="F91" s="10" t="s">
        <v>1334</v>
      </c>
      <c r="G91" s="38">
        <v>35</v>
      </c>
      <c r="H91" s="39"/>
    </row>
    <row r="92" spans="1:8" x14ac:dyDescent="0.25">
      <c r="A92" s="36">
        <f t="shared" si="3"/>
        <v>28</v>
      </c>
      <c r="B92" s="35" t="s">
        <v>305</v>
      </c>
      <c r="C92" s="39"/>
      <c r="D92" s="36" t="s">
        <v>156</v>
      </c>
      <c r="E92" s="36">
        <v>4</v>
      </c>
      <c r="F92" s="10" t="s">
        <v>1334</v>
      </c>
      <c r="G92" s="38">
        <v>602</v>
      </c>
      <c r="H92" s="39"/>
    </row>
    <row r="93" spans="1:8" x14ac:dyDescent="0.25">
      <c r="A93" s="36">
        <f t="shared" si="3"/>
        <v>29</v>
      </c>
      <c r="B93" s="35" t="s">
        <v>306</v>
      </c>
      <c r="C93" s="39"/>
      <c r="D93" s="36" t="s">
        <v>156</v>
      </c>
      <c r="E93" s="36">
        <v>1</v>
      </c>
      <c r="F93" s="10" t="s">
        <v>1334</v>
      </c>
      <c r="G93" s="38">
        <v>80</v>
      </c>
      <c r="H93" s="39"/>
    </row>
    <row r="94" spans="1:8" x14ac:dyDescent="0.25">
      <c r="A94" s="36">
        <f t="shared" si="3"/>
        <v>30</v>
      </c>
      <c r="B94" s="35" t="s">
        <v>307</v>
      </c>
      <c r="C94" s="39"/>
      <c r="D94" s="36" t="s">
        <v>156</v>
      </c>
      <c r="E94" s="36">
        <v>1</v>
      </c>
      <c r="F94" s="10" t="s">
        <v>1334</v>
      </c>
      <c r="G94" s="38">
        <v>765.83</v>
      </c>
      <c r="H94" s="39"/>
    </row>
    <row r="95" spans="1:8" ht="25.5" x14ac:dyDescent="0.25">
      <c r="A95" s="36">
        <f t="shared" si="3"/>
        <v>31</v>
      </c>
      <c r="B95" s="35" t="s">
        <v>308</v>
      </c>
      <c r="C95" s="39"/>
      <c r="D95" s="36" t="s">
        <v>156</v>
      </c>
      <c r="E95" s="36">
        <v>8</v>
      </c>
      <c r="F95" s="10" t="s">
        <v>1334</v>
      </c>
      <c r="G95" s="38">
        <v>233.34</v>
      </c>
      <c r="H95" s="39"/>
    </row>
    <row r="96" spans="1:8" x14ac:dyDescent="0.25">
      <c r="A96" s="36">
        <f t="shared" si="3"/>
        <v>32</v>
      </c>
      <c r="B96" s="35" t="s">
        <v>309</v>
      </c>
      <c r="C96" s="39"/>
      <c r="D96" s="36" t="s">
        <v>156</v>
      </c>
      <c r="E96" s="36">
        <v>1</v>
      </c>
      <c r="F96" s="10" t="s">
        <v>1334</v>
      </c>
      <c r="G96" s="38">
        <v>265</v>
      </c>
      <c r="H96" s="39"/>
    </row>
    <row r="97" spans="1:8" x14ac:dyDescent="0.25">
      <c r="A97" s="36">
        <f t="shared" si="3"/>
        <v>33</v>
      </c>
      <c r="B97" s="35" t="s">
        <v>310</v>
      </c>
      <c r="C97" s="39"/>
      <c r="D97" s="36" t="s">
        <v>156</v>
      </c>
      <c r="E97" s="36">
        <v>1</v>
      </c>
      <c r="F97" s="10" t="s">
        <v>1334</v>
      </c>
      <c r="G97" s="38">
        <v>449</v>
      </c>
      <c r="H97" s="39"/>
    </row>
    <row r="98" spans="1:8" x14ac:dyDescent="0.25">
      <c r="A98" s="36">
        <f t="shared" si="3"/>
        <v>34</v>
      </c>
      <c r="B98" s="35" t="s">
        <v>311</v>
      </c>
      <c r="C98" s="39"/>
      <c r="D98" s="36" t="s">
        <v>156</v>
      </c>
      <c r="E98" s="36">
        <v>2</v>
      </c>
      <c r="F98" s="10" t="s">
        <v>1334</v>
      </c>
      <c r="G98" s="38">
        <v>300</v>
      </c>
      <c r="H98" s="39"/>
    </row>
    <row r="99" spans="1:8" x14ac:dyDescent="0.25">
      <c r="A99" s="36">
        <f t="shared" si="3"/>
        <v>35</v>
      </c>
      <c r="B99" s="35" t="s">
        <v>312</v>
      </c>
      <c r="C99" s="39"/>
      <c r="D99" s="36" t="s">
        <v>156</v>
      </c>
      <c r="E99" s="36">
        <v>2</v>
      </c>
      <c r="F99" s="10" t="s">
        <v>1334</v>
      </c>
      <c r="G99" s="38">
        <v>62</v>
      </c>
      <c r="H99" s="39"/>
    </row>
    <row r="100" spans="1:8" x14ac:dyDescent="0.25">
      <c r="A100" s="36">
        <f t="shared" si="3"/>
        <v>36</v>
      </c>
      <c r="B100" s="35" t="s">
        <v>313</v>
      </c>
      <c r="C100" s="39"/>
      <c r="D100" s="36" t="s">
        <v>156</v>
      </c>
      <c r="E100" s="36">
        <v>2</v>
      </c>
      <c r="F100" s="10" t="s">
        <v>1334</v>
      </c>
      <c r="G100" s="38">
        <v>126</v>
      </c>
      <c r="H100" s="39"/>
    </row>
    <row r="101" spans="1:8" x14ac:dyDescent="0.25">
      <c r="A101" s="36">
        <f t="shared" si="3"/>
        <v>37</v>
      </c>
      <c r="B101" s="35" t="s">
        <v>314</v>
      </c>
      <c r="C101" s="39"/>
      <c r="D101" s="36" t="s">
        <v>156</v>
      </c>
      <c r="E101" s="36">
        <v>2</v>
      </c>
      <c r="F101" s="10" t="s">
        <v>1334</v>
      </c>
      <c r="G101" s="38">
        <v>178.17</v>
      </c>
      <c r="H101" s="39"/>
    </row>
    <row r="102" spans="1:8" x14ac:dyDescent="0.25">
      <c r="A102" s="36">
        <f t="shared" si="3"/>
        <v>38</v>
      </c>
      <c r="B102" s="35" t="s">
        <v>315</v>
      </c>
      <c r="C102" s="39"/>
      <c r="D102" s="36" t="s">
        <v>156</v>
      </c>
      <c r="E102" s="36">
        <v>1</v>
      </c>
      <c r="F102" s="10" t="s">
        <v>1334</v>
      </c>
      <c r="G102" s="38">
        <v>510</v>
      </c>
      <c r="H102" s="39"/>
    </row>
    <row r="103" spans="1:8" x14ac:dyDescent="0.25">
      <c r="A103" s="36">
        <f t="shared" si="3"/>
        <v>39</v>
      </c>
      <c r="B103" s="35" t="s">
        <v>316</v>
      </c>
      <c r="C103" s="39"/>
      <c r="D103" s="36" t="s">
        <v>156</v>
      </c>
      <c r="E103" s="36">
        <v>1</v>
      </c>
      <c r="F103" s="10" t="s">
        <v>1334</v>
      </c>
      <c r="G103" s="38">
        <v>610</v>
      </c>
      <c r="H103" s="39"/>
    </row>
    <row r="104" spans="1:8" x14ac:dyDescent="0.25">
      <c r="A104" s="36">
        <f t="shared" si="3"/>
        <v>40</v>
      </c>
      <c r="B104" s="35" t="s">
        <v>317</v>
      </c>
      <c r="C104" s="39"/>
      <c r="D104" s="36" t="s">
        <v>156</v>
      </c>
      <c r="E104" s="36">
        <v>9</v>
      </c>
      <c r="F104" s="10" t="s">
        <v>1334</v>
      </c>
      <c r="G104" s="38">
        <v>3420</v>
      </c>
      <c r="H104" s="39"/>
    </row>
    <row r="105" spans="1:8" x14ac:dyDescent="0.25">
      <c r="A105" s="36">
        <f t="shared" si="3"/>
        <v>41</v>
      </c>
      <c r="B105" s="35" t="s">
        <v>318</v>
      </c>
      <c r="C105" s="39"/>
      <c r="D105" s="36" t="s">
        <v>156</v>
      </c>
      <c r="E105" s="36">
        <v>9</v>
      </c>
      <c r="F105" s="10" t="s">
        <v>1334</v>
      </c>
      <c r="G105" s="38">
        <v>2160</v>
      </c>
      <c r="H105" s="39"/>
    </row>
    <row r="106" spans="1:8" x14ac:dyDescent="0.25">
      <c r="A106" s="36">
        <f t="shared" si="3"/>
        <v>42</v>
      </c>
      <c r="B106" s="35" t="s">
        <v>319</v>
      </c>
      <c r="C106" s="39"/>
      <c r="D106" s="36" t="s">
        <v>156</v>
      </c>
      <c r="E106" s="36">
        <v>9</v>
      </c>
      <c r="F106" s="10" t="s">
        <v>1334</v>
      </c>
      <c r="G106" s="38">
        <v>585</v>
      </c>
      <c r="H106" s="39"/>
    </row>
    <row r="107" spans="1:8" x14ac:dyDescent="0.25">
      <c r="A107" s="36">
        <f t="shared" si="3"/>
        <v>43</v>
      </c>
      <c r="B107" s="35" t="s">
        <v>320</v>
      </c>
      <c r="C107" s="39"/>
      <c r="D107" s="36" t="s">
        <v>156</v>
      </c>
      <c r="E107" s="36">
        <v>9</v>
      </c>
      <c r="F107" s="10" t="s">
        <v>1334</v>
      </c>
      <c r="G107" s="38">
        <v>405</v>
      </c>
      <c r="H107" s="39"/>
    </row>
    <row r="108" spans="1:8" x14ac:dyDescent="0.25">
      <c r="A108" s="36">
        <f t="shared" si="3"/>
        <v>44</v>
      </c>
      <c r="B108" s="35" t="s">
        <v>321</v>
      </c>
      <c r="C108" s="39"/>
      <c r="D108" s="36" t="s">
        <v>156</v>
      </c>
      <c r="E108" s="36">
        <v>9</v>
      </c>
      <c r="F108" s="10" t="s">
        <v>1334</v>
      </c>
      <c r="G108" s="38">
        <v>810</v>
      </c>
      <c r="H108" s="39"/>
    </row>
    <row r="109" spans="1:8" x14ac:dyDescent="0.25">
      <c r="A109" s="36">
        <f t="shared" si="3"/>
        <v>45</v>
      </c>
      <c r="B109" s="35" t="s">
        <v>322</v>
      </c>
      <c r="C109" s="39"/>
      <c r="D109" s="36" t="s">
        <v>156</v>
      </c>
      <c r="E109" s="36">
        <v>8</v>
      </c>
      <c r="F109" s="10" t="s">
        <v>1334</v>
      </c>
      <c r="G109" s="38">
        <v>2896</v>
      </c>
      <c r="H109" s="39"/>
    </row>
    <row r="110" spans="1:8" x14ac:dyDescent="0.25">
      <c r="A110" s="36">
        <f t="shared" si="3"/>
        <v>46</v>
      </c>
      <c r="B110" s="35" t="s">
        <v>323</v>
      </c>
      <c r="C110" s="39"/>
      <c r="D110" s="36" t="s">
        <v>156</v>
      </c>
      <c r="E110" s="36">
        <v>8</v>
      </c>
      <c r="F110" s="10" t="s">
        <v>1334</v>
      </c>
      <c r="G110" s="38">
        <v>2080</v>
      </c>
      <c r="H110" s="39"/>
    </row>
    <row r="111" spans="1:8" x14ac:dyDescent="0.25">
      <c r="A111" s="36">
        <f t="shared" si="3"/>
        <v>47</v>
      </c>
      <c r="B111" s="35" t="s">
        <v>324</v>
      </c>
      <c r="C111" s="39"/>
      <c r="D111" s="36" t="s">
        <v>156</v>
      </c>
      <c r="E111" s="36">
        <v>8</v>
      </c>
      <c r="F111" s="10" t="s">
        <v>1334</v>
      </c>
      <c r="G111" s="38">
        <v>760</v>
      </c>
      <c r="H111" s="39"/>
    </row>
    <row r="112" spans="1:8" x14ac:dyDescent="0.25">
      <c r="A112" s="36">
        <f t="shared" si="3"/>
        <v>48</v>
      </c>
      <c r="B112" s="35" t="s">
        <v>325</v>
      </c>
      <c r="C112" s="39"/>
      <c r="D112" s="36" t="s">
        <v>156</v>
      </c>
      <c r="E112" s="36">
        <v>7</v>
      </c>
      <c r="F112" s="10" t="s">
        <v>1334</v>
      </c>
      <c r="G112" s="38">
        <v>3850</v>
      </c>
      <c r="H112" s="39"/>
    </row>
    <row r="113" spans="1:8" x14ac:dyDescent="0.25">
      <c r="A113" s="36">
        <f t="shared" si="3"/>
        <v>49</v>
      </c>
      <c r="B113" s="35" t="s">
        <v>326</v>
      </c>
      <c r="C113" s="39"/>
      <c r="D113" s="36" t="s">
        <v>156</v>
      </c>
      <c r="E113" s="36">
        <v>7</v>
      </c>
      <c r="F113" s="10" t="s">
        <v>1334</v>
      </c>
      <c r="G113" s="38">
        <v>735</v>
      </c>
      <c r="H113" s="39"/>
    </row>
    <row r="114" spans="1:8" ht="25.5" x14ac:dyDescent="0.25">
      <c r="A114" s="36">
        <f t="shared" si="3"/>
        <v>50</v>
      </c>
      <c r="B114" s="35" t="s">
        <v>327</v>
      </c>
      <c r="C114" s="39"/>
      <c r="D114" s="36" t="s">
        <v>156</v>
      </c>
      <c r="E114" s="36">
        <v>1</v>
      </c>
      <c r="F114" s="10" t="s">
        <v>1334</v>
      </c>
      <c r="G114" s="38">
        <v>723</v>
      </c>
      <c r="H114" s="39"/>
    </row>
    <row r="115" spans="1:8" ht="25.5" x14ac:dyDescent="0.25">
      <c r="A115" s="36">
        <f t="shared" si="3"/>
        <v>51</v>
      </c>
      <c r="B115" s="35" t="s">
        <v>328</v>
      </c>
      <c r="C115" s="39"/>
      <c r="D115" s="36" t="s">
        <v>156</v>
      </c>
      <c r="E115" s="36">
        <v>1</v>
      </c>
      <c r="F115" s="10" t="s">
        <v>1334</v>
      </c>
      <c r="G115" s="38">
        <v>130</v>
      </c>
      <c r="H115" s="39"/>
    </row>
    <row r="116" spans="1:8" x14ac:dyDescent="0.25">
      <c r="A116" s="36">
        <f t="shared" si="3"/>
        <v>52</v>
      </c>
      <c r="B116" s="35" t="s">
        <v>329</v>
      </c>
      <c r="C116" s="39"/>
      <c r="D116" s="36" t="s">
        <v>156</v>
      </c>
      <c r="E116" s="36">
        <v>1</v>
      </c>
      <c r="F116" s="10" t="s">
        <v>1334</v>
      </c>
      <c r="G116" s="38">
        <v>170</v>
      </c>
      <c r="H116" s="39"/>
    </row>
    <row r="117" spans="1:8" x14ac:dyDescent="0.25">
      <c r="A117" s="36">
        <f t="shared" si="3"/>
        <v>53</v>
      </c>
      <c r="B117" s="35" t="s">
        <v>330</v>
      </c>
      <c r="C117" s="39"/>
      <c r="D117" s="36" t="s">
        <v>156</v>
      </c>
      <c r="E117" s="36">
        <v>16</v>
      </c>
      <c r="F117" s="10" t="s">
        <v>1334</v>
      </c>
      <c r="G117" s="38">
        <v>4500</v>
      </c>
      <c r="H117" s="39"/>
    </row>
    <row r="118" spans="1:8" x14ac:dyDescent="0.25">
      <c r="A118" s="36">
        <f t="shared" si="3"/>
        <v>54</v>
      </c>
      <c r="B118" s="35" t="s">
        <v>331</v>
      </c>
      <c r="C118" s="39"/>
      <c r="D118" s="36" t="s">
        <v>156</v>
      </c>
      <c r="E118" s="36">
        <v>1</v>
      </c>
      <c r="F118" s="10" t="s">
        <v>1334</v>
      </c>
      <c r="G118" s="38">
        <v>460</v>
      </c>
      <c r="H118" s="39"/>
    </row>
    <row r="119" spans="1:8" ht="25.5" x14ac:dyDescent="0.25">
      <c r="A119" s="36">
        <f t="shared" si="3"/>
        <v>55</v>
      </c>
      <c r="B119" s="35" t="s">
        <v>332</v>
      </c>
      <c r="C119" s="39"/>
      <c r="D119" s="36" t="s">
        <v>156</v>
      </c>
      <c r="E119" s="36">
        <v>2</v>
      </c>
      <c r="F119" s="10" t="s">
        <v>1334</v>
      </c>
      <c r="G119" s="38">
        <v>2398</v>
      </c>
      <c r="H119" s="39"/>
    </row>
    <row r="120" spans="1:8" x14ac:dyDescent="0.25">
      <c r="A120" s="36">
        <f t="shared" si="3"/>
        <v>56</v>
      </c>
      <c r="B120" s="35" t="s">
        <v>333</v>
      </c>
      <c r="C120" s="39"/>
      <c r="D120" s="36" t="s">
        <v>156</v>
      </c>
      <c r="E120" s="36">
        <v>2</v>
      </c>
      <c r="F120" s="10" t="s">
        <v>1334</v>
      </c>
      <c r="G120" s="38">
        <v>820</v>
      </c>
      <c r="H120" s="39"/>
    </row>
    <row r="121" spans="1:8" ht="25.5" x14ac:dyDescent="0.25">
      <c r="A121" s="36">
        <f t="shared" si="3"/>
        <v>57</v>
      </c>
      <c r="B121" s="35" t="s">
        <v>334</v>
      </c>
      <c r="C121" s="39"/>
      <c r="D121" s="36" t="s">
        <v>156</v>
      </c>
      <c r="E121" s="36">
        <v>13</v>
      </c>
      <c r="F121" s="10" t="s">
        <v>1334</v>
      </c>
      <c r="G121" s="38">
        <v>5135</v>
      </c>
      <c r="H121" s="39"/>
    </row>
    <row r="122" spans="1:8" x14ac:dyDescent="0.25">
      <c r="A122" s="36">
        <f t="shared" si="3"/>
        <v>58</v>
      </c>
      <c r="B122" s="35" t="s">
        <v>335</v>
      </c>
      <c r="C122" s="39"/>
      <c r="D122" s="36" t="s">
        <v>156</v>
      </c>
      <c r="E122" s="36">
        <v>1</v>
      </c>
      <c r="F122" s="10" t="s">
        <v>1334</v>
      </c>
      <c r="G122" s="38">
        <v>110</v>
      </c>
      <c r="H122" s="39"/>
    </row>
    <row r="123" spans="1:8" x14ac:dyDescent="0.25">
      <c r="A123" s="36">
        <f t="shared" si="3"/>
        <v>59</v>
      </c>
      <c r="B123" s="35" t="s">
        <v>336</v>
      </c>
      <c r="C123" s="39"/>
      <c r="D123" s="36" t="s">
        <v>156</v>
      </c>
      <c r="E123" s="36">
        <v>7</v>
      </c>
      <c r="F123" s="10" t="s">
        <v>1334</v>
      </c>
      <c r="G123" s="38">
        <v>779.1</v>
      </c>
      <c r="H123" s="39"/>
    </row>
    <row r="124" spans="1:8" x14ac:dyDescent="0.25">
      <c r="A124" s="36">
        <f t="shared" si="3"/>
        <v>60</v>
      </c>
      <c r="B124" s="35" t="s">
        <v>336</v>
      </c>
      <c r="C124" s="39"/>
      <c r="D124" s="36" t="s">
        <v>156</v>
      </c>
      <c r="E124" s="36">
        <v>3</v>
      </c>
      <c r="F124" s="10" t="s">
        <v>1334</v>
      </c>
      <c r="G124" s="38">
        <v>728.76</v>
      </c>
      <c r="H124" s="39"/>
    </row>
    <row r="125" spans="1:8" x14ac:dyDescent="0.25">
      <c r="A125" s="36">
        <f t="shared" si="3"/>
        <v>61</v>
      </c>
      <c r="B125" s="35" t="s">
        <v>337</v>
      </c>
      <c r="C125" s="39"/>
      <c r="D125" s="36" t="s">
        <v>156</v>
      </c>
      <c r="E125" s="37">
        <v>1</v>
      </c>
      <c r="F125" s="10" t="s">
        <v>1334</v>
      </c>
      <c r="G125" s="38">
        <v>125</v>
      </c>
      <c r="H125" s="39"/>
    </row>
    <row r="126" spans="1:8" x14ac:dyDescent="0.25">
      <c r="A126" s="36">
        <f t="shared" si="3"/>
        <v>62</v>
      </c>
      <c r="B126" s="35" t="s">
        <v>338</v>
      </c>
      <c r="C126" s="39"/>
      <c r="D126" s="36" t="s">
        <v>156</v>
      </c>
      <c r="E126" s="36">
        <v>1</v>
      </c>
      <c r="F126" s="10" t="s">
        <v>1334</v>
      </c>
      <c r="G126" s="38">
        <v>71</v>
      </c>
      <c r="H126" s="39"/>
    </row>
    <row r="127" spans="1:8" x14ac:dyDescent="0.25">
      <c r="A127" s="36">
        <f t="shared" si="3"/>
        <v>63</v>
      </c>
      <c r="B127" s="35" t="s">
        <v>339</v>
      </c>
      <c r="C127" s="39"/>
      <c r="D127" s="36" t="s">
        <v>156</v>
      </c>
      <c r="E127" s="36">
        <v>2</v>
      </c>
      <c r="F127" s="10" t="s">
        <v>1334</v>
      </c>
      <c r="G127" s="38">
        <v>60</v>
      </c>
      <c r="H127" s="39"/>
    </row>
    <row r="128" spans="1:8" x14ac:dyDescent="0.25">
      <c r="A128" s="36">
        <f t="shared" si="3"/>
        <v>64</v>
      </c>
      <c r="B128" s="35" t="s">
        <v>340</v>
      </c>
      <c r="C128" s="39"/>
      <c r="D128" s="36" t="s">
        <v>341</v>
      </c>
      <c r="E128" s="36">
        <v>1</v>
      </c>
      <c r="F128" s="10" t="s">
        <v>1334</v>
      </c>
      <c r="G128" s="38">
        <v>6</v>
      </c>
      <c r="H128" s="39"/>
    </row>
    <row r="129" spans="1:8" x14ac:dyDescent="0.25">
      <c r="A129" s="36">
        <f t="shared" si="3"/>
        <v>65</v>
      </c>
      <c r="B129" s="35" t="s">
        <v>342</v>
      </c>
      <c r="C129" s="39"/>
      <c r="D129" s="36" t="s">
        <v>341</v>
      </c>
      <c r="E129" s="36">
        <v>3</v>
      </c>
      <c r="F129" s="10" t="s">
        <v>1334</v>
      </c>
      <c r="G129" s="38">
        <v>390</v>
      </c>
      <c r="H129" s="39"/>
    </row>
    <row r="130" spans="1:8" x14ac:dyDescent="0.25">
      <c r="A130" s="36">
        <f t="shared" si="3"/>
        <v>66</v>
      </c>
      <c r="B130" s="35" t="s">
        <v>343</v>
      </c>
      <c r="C130" s="39"/>
      <c r="D130" s="36" t="s">
        <v>341</v>
      </c>
      <c r="E130" s="36">
        <v>35</v>
      </c>
      <c r="F130" s="10" t="s">
        <v>1334</v>
      </c>
      <c r="G130" s="38">
        <v>81.3</v>
      </c>
      <c r="H130" s="39"/>
    </row>
    <row r="131" spans="1:8" x14ac:dyDescent="0.25">
      <c r="A131" s="36">
        <f>A130+1</f>
        <v>67</v>
      </c>
      <c r="B131" s="35" t="s">
        <v>344</v>
      </c>
      <c r="C131" s="39"/>
      <c r="D131" s="36" t="s">
        <v>341</v>
      </c>
      <c r="E131" s="36">
        <v>1</v>
      </c>
      <c r="F131" s="10" t="s">
        <v>1334</v>
      </c>
      <c r="G131" s="38">
        <v>40.700000000000003</v>
      </c>
      <c r="H131" s="39"/>
    </row>
    <row r="132" spans="1:8" x14ac:dyDescent="0.25">
      <c r="A132" s="36">
        <f>A131+1</f>
        <v>68</v>
      </c>
      <c r="B132" s="35" t="s">
        <v>345</v>
      </c>
      <c r="C132" s="39"/>
      <c r="D132" s="36" t="s">
        <v>341</v>
      </c>
      <c r="E132" s="36">
        <v>1</v>
      </c>
      <c r="F132" s="10" t="s">
        <v>1334</v>
      </c>
      <c r="G132" s="38">
        <v>70</v>
      </c>
      <c r="H132" s="39"/>
    </row>
    <row r="133" spans="1:8" x14ac:dyDescent="0.25">
      <c r="A133" s="36">
        <f>A132+1</f>
        <v>69</v>
      </c>
      <c r="B133" s="35" t="s">
        <v>346</v>
      </c>
      <c r="C133" s="39"/>
      <c r="D133" s="36" t="s">
        <v>341</v>
      </c>
      <c r="E133" s="36">
        <v>1</v>
      </c>
      <c r="F133" s="10" t="s">
        <v>1334</v>
      </c>
      <c r="G133" s="38">
        <v>1500</v>
      </c>
      <c r="H133" s="39"/>
    </row>
    <row r="134" spans="1:8" x14ac:dyDescent="0.25">
      <c r="A134" s="36">
        <f>A133+1</f>
        <v>70</v>
      </c>
      <c r="B134" s="35" t="s">
        <v>347</v>
      </c>
      <c r="C134" s="39"/>
      <c r="D134" s="36" t="s">
        <v>341</v>
      </c>
      <c r="E134" s="36">
        <v>1</v>
      </c>
      <c r="F134" s="10" t="s">
        <v>1334</v>
      </c>
      <c r="G134" s="40">
        <v>95</v>
      </c>
      <c r="H134" s="39"/>
    </row>
    <row r="135" spans="1:8" x14ac:dyDescent="0.25">
      <c r="A135" s="36">
        <v>71</v>
      </c>
      <c r="B135" s="35" t="s">
        <v>348</v>
      </c>
      <c r="C135" s="39"/>
      <c r="D135" s="36" t="s">
        <v>156</v>
      </c>
      <c r="E135" s="36">
        <v>1</v>
      </c>
      <c r="F135" s="10" t="s">
        <v>1334</v>
      </c>
      <c r="G135" s="40">
        <v>1600</v>
      </c>
      <c r="H135" s="39"/>
    </row>
    <row r="136" spans="1:8" x14ac:dyDescent="0.25">
      <c r="A136" s="36">
        <v>72</v>
      </c>
      <c r="B136" s="35" t="s">
        <v>349</v>
      </c>
      <c r="C136" s="39"/>
      <c r="D136" s="36" t="s">
        <v>156</v>
      </c>
      <c r="E136" s="36">
        <v>2</v>
      </c>
      <c r="F136" s="10" t="s">
        <v>1334</v>
      </c>
      <c r="G136" s="40">
        <v>1320</v>
      </c>
      <c r="H136" s="39"/>
    </row>
    <row r="137" spans="1:8" x14ac:dyDescent="0.25">
      <c r="A137" s="36">
        <v>73</v>
      </c>
      <c r="B137" s="35" t="s">
        <v>350</v>
      </c>
      <c r="C137" s="39"/>
      <c r="D137" s="36" t="s">
        <v>156</v>
      </c>
      <c r="E137" s="36">
        <v>2</v>
      </c>
      <c r="F137" s="10" t="s">
        <v>1334</v>
      </c>
      <c r="G137" s="40">
        <v>810</v>
      </c>
      <c r="H137" s="39"/>
    </row>
    <row r="138" spans="1:8" x14ac:dyDescent="0.25">
      <c r="A138" s="36">
        <v>74</v>
      </c>
      <c r="B138" s="35" t="s">
        <v>351</v>
      </c>
      <c r="C138" s="39"/>
      <c r="D138" s="36" t="s">
        <v>156</v>
      </c>
      <c r="E138" s="36">
        <v>2</v>
      </c>
      <c r="F138" s="10" t="s">
        <v>1334</v>
      </c>
      <c r="G138" s="40">
        <v>180</v>
      </c>
      <c r="H138" s="39"/>
    </row>
    <row r="139" spans="1:8" x14ac:dyDescent="0.25">
      <c r="A139" s="41"/>
      <c r="B139" s="24" t="s">
        <v>352</v>
      </c>
      <c r="C139" s="43"/>
      <c r="D139" s="44"/>
      <c r="E139" s="43"/>
      <c r="F139" s="43"/>
      <c r="G139" s="46">
        <f>SUM(G65:G138)</f>
        <v>73260.61</v>
      </c>
      <c r="H139" s="39"/>
    </row>
    <row r="141" spans="1:8" x14ac:dyDescent="0.25">
      <c r="A141" s="48"/>
      <c r="B141" s="16" t="s">
        <v>357</v>
      </c>
      <c r="C141" s="49"/>
      <c r="D141" s="50"/>
      <c r="E141" s="49"/>
      <c r="F141" s="49"/>
      <c r="G141" s="48"/>
      <c r="H141" s="49"/>
    </row>
    <row r="142" spans="1:8" x14ac:dyDescent="0.25">
      <c r="A142" s="51">
        <v>1</v>
      </c>
      <c r="B142" s="52" t="s">
        <v>353</v>
      </c>
      <c r="C142" s="53"/>
      <c r="D142" s="55">
        <v>2213</v>
      </c>
      <c r="E142" s="54">
        <v>321</v>
      </c>
      <c r="F142" s="54" t="s">
        <v>1334</v>
      </c>
      <c r="G142" s="54">
        <v>198.95</v>
      </c>
      <c r="H142" s="49"/>
    </row>
    <row r="143" spans="1:8" x14ac:dyDescent="0.25">
      <c r="A143" s="48"/>
      <c r="B143" s="24" t="s">
        <v>354</v>
      </c>
      <c r="C143" s="49"/>
      <c r="D143" s="50"/>
      <c r="E143" s="49"/>
      <c r="F143" s="49"/>
      <c r="G143" s="25">
        <f>G142</f>
        <v>198.95</v>
      </c>
      <c r="H143" s="49"/>
    </row>
    <row r="144" spans="1:8" x14ac:dyDescent="0.25">
      <c r="A144" s="41"/>
      <c r="B144" s="4" t="s">
        <v>7</v>
      </c>
      <c r="C144" s="39"/>
      <c r="D144" s="42"/>
      <c r="E144" s="39"/>
      <c r="F144" s="39"/>
      <c r="G144" s="56">
        <f>G143+G139+G62+G48+G27+G19+G8</f>
        <v>920655.64</v>
      </c>
      <c r="H144" s="135">
        <v>770181.35</v>
      </c>
    </row>
    <row r="146" spans="1:9" ht="33" customHeight="1" x14ac:dyDescent="0.25">
      <c r="A146" s="169" t="s">
        <v>358</v>
      </c>
      <c r="B146" s="170"/>
      <c r="C146" s="170"/>
      <c r="D146" s="170"/>
      <c r="E146" s="170"/>
      <c r="F146" s="170"/>
      <c r="G146" s="170"/>
      <c r="H146" s="170"/>
      <c r="I146" s="1"/>
    </row>
    <row r="147" spans="1:9" ht="30" customHeight="1" x14ac:dyDescent="0.25">
      <c r="A147" s="175"/>
      <c r="B147" s="176"/>
      <c r="C147" s="176"/>
      <c r="D147" s="176"/>
      <c r="E147" s="176"/>
      <c r="F147" s="176"/>
      <c r="G147" s="176"/>
      <c r="H147" s="176"/>
      <c r="I147" s="1"/>
    </row>
    <row r="148" spans="1:9" ht="15.75" x14ac:dyDescent="0.25">
      <c r="A148" s="32"/>
      <c r="B148" s="182" t="s">
        <v>1480</v>
      </c>
      <c r="C148" s="182"/>
      <c r="D148" s="182"/>
      <c r="E148" s="182"/>
      <c r="F148" s="182"/>
      <c r="G148" s="182"/>
      <c r="H148" s="21"/>
      <c r="I148" s="1"/>
    </row>
    <row r="149" spans="1:9" ht="15.75" x14ac:dyDescent="0.25">
      <c r="A149" s="29"/>
      <c r="B149" s="2"/>
      <c r="C149" s="2"/>
      <c r="D149" s="5"/>
      <c r="E149" s="2"/>
      <c r="F149" s="2"/>
      <c r="G149" s="29"/>
      <c r="H149" s="2"/>
      <c r="I149" s="1"/>
    </row>
    <row r="150" spans="1:9" ht="15.75" x14ac:dyDescent="0.25">
      <c r="A150" s="178"/>
      <c r="B150" s="178"/>
      <c r="C150" s="178"/>
      <c r="D150" s="178"/>
      <c r="E150" s="178"/>
      <c r="F150" s="178"/>
      <c r="G150" s="178"/>
      <c r="H150" s="178"/>
      <c r="I150" s="1"/>
    </row>
    <row r="151" spans="1:9" ht="15.75" x14ac:dyDescent="0.25">
      <c r="A151" s="178"/>
      <c r="B151" s="178"/>
      <c r="C151" s="178"/>
      <c r="D151" s="178"/>
      <c r="E151" s="178"/>
      <c r="F151" s="178"/>
      <c r="G151" s="178"/>
      <c r="H151" s="178"/>
      <c r="I151" s="1"/>
    </row>
    <row r="152" spans="1:9" ht="15.75" x14ac:dyDescent="0.25">
      <c r="A152" s="178"/>
      <c r="B152" s="178"/>
      <c r="C152" s="178"/>
      <c r="D152" s="178"/>
      <c r="E152" s="178"/>
      <c r="F152" s="178"/>
      <c r="G152" s="178"/>
      <c r="H152" s="178"/>
      <c r="I152" s="1"/>
    </row>
    <row r="153" spans="1:9" ht="15.75" x14ac:dyDescent="0.25">
      <c r="A153" s="178"/>
      <c r="B153" s="178"/>
      <c r="C153" s="178"/>
      <c r="D153" s="178"/>
      <c r="E153" s="178"/>
      <c r="F153" s="178"/>
      <c r="G153" s="178"/>
      <c r="H153" s="178"/>
      <c r="I153" s="1"/>
    </row>
    <row r="154" spans="1:9" ht="15.75" x14ac:dyDescent="0.25">
      <c r="A154" s="178"/>
      <c r="B154" s="178"/>
      <c r="C154" s="178"/>
      <c r="D154" s="178"/>
      <c r="E154" s="178"/>
      <c r="F154" s="178"/>
      <c r="G154" s="178"/>
      <c r="H154" s="178"/>
      <c r="I154" s="1"/>
    </row>
    <row r="155" spans="1:9" ht="15.75" x14ac:dyDescent="0.25">
      <c r="A155" s="178"/>
      <c r="B155" s="178"/>
      <c r="C155" s="178"/>
      <c r="D155" s="178"/>
      <c r="E155" s="178"/>
      <c r="F155" s="178"/>
      <c r="G155" s="178"/>
      <c r="H155" s="178"/>
      <c r="I155" s="1"/>
    </row>
    <row r="156" spans="1:9" ht="15.75" x14ac:dyDescent="0.25">
      <c r="A156" s="178"/>
      <c r="B156" s="178"/>
      <c r="C156" s="178"/>
      <c r="D156" s="178"/>
      <c r="E156" s="178"/>
      <c r="F156" s="178"/>
      <c r="G156" s="178"/>
      <c r="H156" s="178"/>
      <c r="I156" s="1"/>
    </row>
  </sheetData>
  <mergeCells count="12">
    <mergeCell ref="A146:H146"/>
    <mergeCell ref="A147:H147"/>
    <mergeCell ref="B2:H2"/>
    <mergeCell ref="B3:H3"/>
    <mergeCell ref="A156:H156"/>
    <mergeCell ref="A150:H150"/>
    <mergeCell ref="A151:H151"/>
    <mergeCell ref="A152:H152"/>
    <mergeCell ref="A153:H153"/>
    <mergeCell ref="A154:H154"/>
    <mergeCell ref="A155:H155"/>
    <mergeCell ref="B148:G148"/>
  </mergeCells>
  <phoneticPr fontId="2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1"/>
  <sheetViews>
    <sheetView topLeftCell="A51" zoomScaleNormal="100" workbookViewId="0">
      <selection activeCell="B233" sqref="B233:G233"/>
    </sheetView>
  </sheetViews>
  <sheetFormatPr defaultRowHeight="15" x14ac:dyDescent="0.25"/>
  <cols>
    <col min="1" max="1" width="5.42578125" style="22" customWidth="1"/>
    <col min="2" max="2" width="25.85546875" customWidth="1"/>
    <col min="3" max="3" width="8.7109375" customWidth="1"/>
    <col min="4" max="4" width="10.85546875" style="21" customWidth="1"/>
    <col min="5" max="5" width="7.42578125" customWidth="1"/>
    <col min="6" max="6" width="7.85546875" customWidth="1"/>
    <col min="7" max="7" width="10.85546875" style="22" customWidth="1"/>
    <col min="8" max="8" width="10.42578125" customWidth="1"/>
  </cols>
  <sheetData>
    <row r="1" spans="1:9" ht="15.75" x14ac:dyDescent="0.25">
      <c r="G1" s="97" t="s">
        <v>386</v>
      </c>
      <c r="H1" s="74"/>
    </row>
    <row r="2" spans="1:9" ht="15.75" x14ac:dyDescent="0.25">
      <c r="A2" s="23"/>
      <c r="B2" s="172" t="s">
        <v>242</v>
      </c>
      <c r="C2" s="172"/>
      <c r="D2" s="172"/>
      <c r="E2" s="172"/>
      <c r="F2" s="172"/>
      <c r="G2" s="172"/>
      <c r="H2" s="172"/>
      <c r="I2" s="131"/>
    </row>
    <row r="3" spans="1:9" ht="36" customHeight="1" x14ac:dyDescent="0.25">
      <c r="A3" s="23"/>
      <c r="B3" s="177" t="s">
        <v>1473</v>
      </c>
      <c r="C3" s="177"/>
      <c r="D3" s="177"/>
      <c r="E3" s="177"/>
      <c r="F3" s="177"/>
      <c r="G3" s="177"/>
      <c r="H3" s="177"/>
      <c r="I3" s="131"/>
    </row>
    <row r="4" spans="1:9" ht="11.25" customHeight="1" x14ac:dyDescent="0.25">
      <c r="A4" s="29"/>
      <c r="B4" s="2"/>
      <c r="C4" s="2"/>
      <c r="D4" s="5"/>
      <c r="E4" s="2"/>
      <c r="F4" s="2"/>
      <c r="G4" s="29"/>
      <c r="H4" s="2"/>
      <c r="I4" s="1"/>
    </row>
    <row r="5" spans="1:9" ht="39" customHeight="1" x14ac:dyDescent="0.25">
      <c r="A5" s="6" t="s">
        <v>1327</v>
      </c>
      <c r="B5" s="6" t="s">
        <v>1328</v>
      </c>
      <c r="C5" s="6" t="s">
        <v>1341</v>
      </c>
      <c r="D5" s="6" t="s">
        <v>1333</v>
      </c>
      <c r="E5" s="6" t="s">
        <v>1329</v>
      </c>
      <c r="F5" s="6" t="s">
        <v>1330</v>
      </c>
      <c r="G5" s="6" t="s">
        <v>1331</v>
      </c>
      <c r="H5" s="6" t="s">
        <v>390</v>
      </c>
      <c r="I5" s="7"/>
    </row>
    <row r="6" spans="1:9" ht="15.75" x14ac:dyDescent="0.25">
      <c r="A6" s="30"/>
      <c r="B6" s="9" t="s">
        <v>21</v>
      </c>
      <c r="C6" s="8"/>
      <c r="D6" s="14"/>
      <c r="E6" s="8"/>
      <c r="F6" s="8"/>
      <c r="G6" s="30"/>
      <c r="H6" s="8"/>
      <c r="I6" s="1"/>
    </row>
    <row r="7" spans="1:9" ht="15.75" customHeight="1" x14ac:dyDescent="0.25">
      <c r="A7" s="10">
        <v>1</v>
      </c>
      <c r="B7" s="26" t="s">
        <v>359</v>
      </c>
      <c r="C7" s="8">
        <v>2018</v>
      </c>
      <c r="D7" s="6">
        <v>10610037</v>
      </c>
      <c r="E7" s="10">
        <v>1</v>
      </c>
      <c r="F7" s="10" t="s">
        <v>1334</v>
      </c>
      <c r="G7" s="15">
        <v>67644.56</v>
      </c>
      <c r="H7" s="11">
        <v>14664</v>
      </c>
      <c r="I7" s="1"/>
    </row>
    <row r="8" spans="1:9" ht="15.75" customHeight="1" x14ac:dyDescent="0.25">
      <c r="A8" s="10">
        <v>2</v>
      </c>
      <c r="B8" s="26" t="s">
        <v>359</v>
      </c>
      <c r="C8" s="8">
        <v>2020</v>
      </c>
      <c r="D8" s="6">
        <v>10620073</v>
      </c>
      <c r="E8" s="10">
        <v>1</v>
      </c>
      <c r="F8" s="10" t="s">
        <v>1334</v>
      </c>
      <c r="G8" s="15">
        <v>37232.86</v>
      </c>
      <c r="H8" s="11">
        <v>0</v>
      </c>
      <c r="I8" s="1"/>
    </row>
    <row r="9" spans="1:9" ht="15.75" hidden="1" customHeight="1" x14ac:dyDescent="0.25">
      <c r="A9" s="10">
        <v>3</v>
      </c>
      <c r="B9" s="26"/>
      <c r="C9" s="8"/>
      <c r="D9" s="6"/>
      <c r="E9" s="10"/>
      <c r="F9" s="10"/>
      <c r="G9" s="15"/>
      <c r="H9" s="11"/>
      <c r="I9" s="1"/>
    </row>
    <row r="10" spans="1:9" ht="15.75" customHeight="1" x14ac:dyDescent="0.25">
      <c r="A10" s="10">
        <v>3</v>
      </c>
      <c r="B10" s="82" t="s">
        <v>360</v>
      </c>
      <c r="C10" s="92">
        <v>2019</v>
      </c>
      <c r="D10" s="6">
        <v>10620068</v>
      </c>
      <c r="E10" s="10">
        <v>1</v>
      </c>
      <c r="F10" s="10" t="s">
        <v>1334</v>
      </c>
      <c r="G10" s="15">
        <v>15079</v>
      </c>
      <c r="H10" s="93">
        <v>2268</v>
      </c>
      <c r="I10" s="1"/>
    </row>
    <row r="11" spans="1:9" ht="15.75" customHeight="1" x14ac:dyDescent="0.25">
      <c r="A11" s="10"/>
      <c r="B11" s="60" t="s">
        <v>23</v>
      </c>
      <c r="C11" s="8"/>
      <c r="D11" s="6"/>
      <c r="E11" s="10"/>
      <c r="F11" s="10"/>
      <c r="G11" s="45">
        <f>SUM(G7:G10)</f>
        <v>119956.42</v>
      </c>
      <c r="H11" s="27">
        <f>SUM(H7:H10)</f>
        <v>16932</v>
      </c>
      <c r="I11" s="1"/>
    </row>
    <row r="12" spans="1:9" ht="15.75" customHeight="1" x14ac:dyDescent="0.25">
      <c r="A12" s="10"/>
      <c r="B12" s="9" t="s">
        <v>248</v>
      </c>
      <c r="C12" s="8"/>
      <c r="D12" s="6"/>
      <c r="E12" s="10"/>
      <c r="F12" s="10"/>
      <c r="G12" s="15"/>
      <c r="H12" s="11"/>
      <c r="I12" s="1"/>
    </row>
    <row r="13" spans="1:9" ht="29.25" customHeight="1" x14ac:dyDescent="0.25">
      <c r="A13" s="10">
        <v>4</v>
      </c>
      <c r="B13" s="26" t="s">
        <v>1451</v>
      </c>
      <c r="C13" s="8">
        <v>2016</v>
      </c>
      <c r="D13" s="6"/>
      <c r="E13" s="10">
        <v>6</v>
      </c>
      <c r="F13" s="10" t="s">
        <v>1334</v>
      </c>
      <c r="G13" s="15">
        <v>8283</v>
      </c>
      <c r="H13" s="11">
        <v>4141.5</v>
      </c>
      <c r="I13" s="1"/>
    </row>
    <row r="14" spans="1:9" ht="24.75" customHeight="1" x14ac:dyDescent="0.25">
      <c r="A14" s="10">
        <v>5</v>
      </c>
      <c r="B14" s="26" t="s">
        <v>1451</v>
      </c>
      <c r="C14" s="8">
        <v>2016</v>
      </c>
      <c r="D14" s="6"/>
      <c r="E14" s="10">
        <v>1</v>
      </c>
      <c r="F14" s="10" t="s">
        <v>1334</v>
      </c>
      <c r="G14" s="15">
        <v>1098</v>
      </c>
      <c r="H14" s="11">
        <v>549</v>
      </c>
      <c r="I14" s="1"/>
    </row>
    <row r="15" spans="1:9" ht="24" customHeight="1" x14ac:dyDescent="0.25">
      <c r="A15" s="10">
        <v>6</v>
      </c>
      <c r="B15" s="26" t="s">
        <v>1451</v>
      </c>
      <c r="C15" s="8">
        <v>2016</v>
      </c>
      <c r="D15" s="6"/>
      <c r="E15" s="10">
        <v>2</v>
      </c>
      <c r="F15" s="10" t="s">
        <v>1334</v>
      </c>
      <c r="G15" s="15">
        <v>2620</v>
      </c>
      <c r="H15" s="11">
        <v>1310</v>
      </c>
      <c r="I15" s="1"/>
    </row>
    <row r="16" spans="1:9" ht="22.5" customHeight="1" x14ac:dyDescent="0.25">
      <c r="A16" s="10">
        <v>7</v>
      </c>
      <c r="B16" s="26" t="s">
        <v>1451</v>
      </c>
      <c r="C16" s="8">
        <v>2016</v>
      </c>
      <c r="D16" s="6"/>
      <c r="E16" s="10">
        <v>4</v>
      </c>
      <c r="F16" s="10" t="s">
        <v>1334</v>
      </c>
      <c r="G16" s="15">
        <v>7667.16</v>
      </c>
      <c r="H16" s="11">
        <v>3833.58</v>
      </c>
      <c r="I16" s="1"/>
    </row>
    <row r="17" spans="1:15" ht="23.25" customHeight="1" x14ac:dyDescent="0.25">
      <c r="A17" s="10">
        <v>8</v>
      </c>
      <c r="B17" s="26" t="s">
        <v>1451</v>
      </c>
      <c r="C17" s="8">
        <v>2016</v>
      </c>
      <c r="D17" s="6"/>
      <c r="E17" s="10">
        <v>1</v>
      </c>
      <c r="F17" s="10" t="s">
        <v>1334</v>
      </c>
      <c r="G17" s="15">
        <v>1929.71</v>
      </c>
      <c r="H17" s="11">
        <v>964.85</v>
      </c>
      <c r="I17" s="1"/>
    </row>
    <row r="18" spans="1:15" ht="26.25" customHeight="1" x14ac:dyDescent="0.25">
      <c r="A18" s="10">
        <v>9</v>
      </c>
      <c r="B18" s="26" t="s">
        <v>1451</v>
      </c>
      <c r="C18" s="8">
        <v>2016</v>
      </c>
      <c r="D18" s="6"/>
      <c r="E18" s="10">
        <v>1</v>
      </c>
      <c r="F18" s="10" t="s">
        <v>1334</v>
      </c>
      <c r="G18" s="15">
        <v>1631.07</v>
      </c>
      <c r="H18" s="11">
        <v>815.53</v>
      </c>
      <c r="I18" s="1"/>
    </row>
    <row r="19" spans="1:15" ht="15.75" customHeight="1" x14ac:dyDescent="0.25">
      <c r="A19" s="10">
        <v>10</v>
      </c>
      <c r="B19" s="26" t="s">
        <v>361</v>
      </c>
      <c r="C19" s="8">
        <v>2017</v>
      </c>
      <c r="D19" s="6"/>
      <c r="E19" s="10">
        <v>15</v>
      </c>
      <c r="F19" s="10" t="s">
        <v>1334</v>
      </c>
      <c r="G19" s="15">
        <v>12207</v>
      </c>
      <c r="H19" s="11">
        <v>6103.5</v>
      </c>
      <c r="I19" s="1"/>
    </row>
    <row r="20" spans="1:15" ht="30.75" customHeight="1" x14ac:dyDescent="0.25">
      <c r="A20" s="10">
        <v>11</v>
      </c>
      <c r="B20" s="26" t="s">
        <v>393</v>
      </c>
      <c r="C20" s="8">
        <v>2017</v>
      </c>
      <c r="D20" s="6"/>
      <c r="E20" s="10">
        <v>10</v>
      </c>
      <c r="F20" s="10" t="s">
        <v>1334</v>
      </c>
      <c r="G20" s="15">
        <v>11527.1</v>
      </c>
      <c r="H20" s="11">
        <v>5763.55</v>
      </c>
      <c r="I20" s="1"/>
      <c r="K20" t="s">
        <v>1349</v>
      </c>
    </row>
    <row r="21" spans="1:15" ht="26.25" customHeight="1" x14ac:dyDescent="0.25">
      <c r="A21" s="10">
        <v>12</v>
      </c>
      <c r="B21" s="26" t="s">
        <v>394</v>
      </c>
      <c r="C21" s="8">
        <v>2017</v>
      </c>
      <c r="D21" s="6"/>
      <c r="E21" s="10">
        <v>5</v>
      </c>
      <c r="F21" s="10" t="s">
        <v>1334</v>
      </c>
      <c r="G21" s="15">
        <v>5733.35</v>
      </c>
      <c r="H21" s="11">
        <v>2866.67</v>
      </c>
      <c r="I21" s="1"/>
      <c r="O21" t="s">
        <v>1458</v>
      </c>
    </row>
    <row r="22" spans="1:15" ht="15.75" customHeight="1" x14ac:dyDescent="0.25">
      <c r="A22" s="10">
        <v>13</v>
      </c>
      <c r="B22" s="26" t="s">
        <v>361</v>
      </c>
      <c r="C22" s="8">
        <v>2017</v>
      </c>
      <c r="D22" s="6"/>
      <c r="E22" s="10">
        <v>22</v>
      </c>
      <c r="F22" s="10" t="s">
        <v>1334</v>
      </c>
      <c r="G22" s="15">
        <v>17903.599999999999</v>
      </c>
      <c r="H22" s="11">
        <v>8951.7999999999993</v>
      </c>
      <c r="I22" s="1"/>
    </row>
    <row r="23" spans="1:15" ht="15.75" customHeight="1" x14ac:dyDescent="0.25">
      <c r="A23" s="10">
        <v>14</v>
      </c>
      <c r="B23" s="26" t="s">
        <v>361</v>
      </c>
      <c r="C23" s="8">
        <v>2017</v>
      </c>
      <c r="D23" s="6"/>
      <c r="E23" s="10">
        <v>6</v>
      </c>
      <c r="F23" s="10" t="s">
        <v>1334</v>
      </c>
      <c r="G23" s="15">
        <v>6916.26</v>
      </c>
      <c r="H23" s="11">
        <v>3458.13</v>
      </c>
      <c r="I23" s="1"/>
    </row>
    <row r="24" spans="1:15" ht="15.75" customHeight="1" x14ac:dyDescent="0.25">
      <c r="A24" s="10">
        <v>15</v>
      </c>
      <c r="B24" s="26" t="s">
        <v>361</v>
      </c>
      <c r="C24" s="8">
        <v>2017</v>
      </c>
      <c r="D24" s="6"/>
      <c r="E24" s="10">
        <v>2</v>
      </c>
      <c r="F24" s="10" t="s">
        <v>1334</v>
      </c>
      <c r="G24" s="15">
        <v>2293.34</v>
      </c>
      <c r="H24" s="11">
        <v>1146.67</v>
      </c>
      <c r="I24" s="1"/>
    </row>
    <row r="25" spans="1:15" ht="15.75" customHeight="1" x14ac:dyDescent="0.25">
      <c r="A25" s="10">
        <v>16</v>
      </c>
      <c r="B25" s="26" t="s">
        <v>362</v>
      </c>
      <c r="C25" s="8">
        <v>2018</v>
      </c>
      <c r="D25" s="6"/>
      <c r="E25" s="10">
        <v>10</v>
      </c>
      <c r="F25" s="10" t="s">
        <v>1334</v>
      </c>
      <c r="G25" s="15">
        <v>10164.799999999999</v>
      </c>
      <c r="H25" s="11">
        <v>5082.3999999999996</v>
      </c>
      <c r="I25" s="1"/>
    </row>
    <row r="26" spans="1:15" ht="15.75" customHeight="1" x14ac:dyDescent="0.25">
      <c r="A26" s="10">
        <v>17</v>
      </c>
      <c r="B26" s="26" t="s">
        <v>362</v>
      </c>
      <c r="C26" s="8">
        <v>2018</v>
      </c>
      <c r="D26" s="6"/>
      <c r="E26" s="10">
        <v>15</v>
      </c>
      <c r="F26" s="10" t="s">
        <v>1334</v>
      </c>
      <c r="G26" s="15">
        <v>15988.35</v>
      </c>
      <c r="H26" s="11">
        <v>7994.17</v>
      </c>
      <c r="I26" s="1"/>
    </row>
    <row r="27" spans="1:15" ht="15.75" customHeight="1" x14ac:dyDescent="0.25">
      <c r="A27" s="10">
        <v>18</v>
      </c>
      <c r="B27" s="26" t="s">
        <v>362</v>
      </c>
      <c r="C27" s="8">
        <v>2017</v>
      </c>
      <c r="D27" s="6"/>
      <c r="E27" s="10">
        <v>10</v>
      </c>
      <c r="F27" s="10" t="s">
        <v>1334</v>
      </c>
      <c r="G27" s="15">
        <v>8138</v>
      </c>
      <c r="H27" s="11">
        <v>4069</v>
      </c>
      <c r="I27" s="1"/>
    </row>
    <row r="28" spans="1:15" ht="15.75" hidden="1" customHeight="1" x14ac:dyDescent="0.25">
      <c r="A28" s="10"/>
      <c r="B28" s="26"/>
      <c r="C28" s="8"/>
      <c r="D28" s="6"/>
      <c r="E28" s="10"/>
      <c r="F28" s="10"/>
      <c r="G28" s="15"/>
      <c r="H28" s="11"/>
      <c r="I28" s="1"/>
    </row>
    <row r="29" spans="1:15" ht="15.75" customHeight="1" x14ac:dyDescent="0.25">
      <c r="A29" s="10">
        <v>19</v>
      </c>
      <c r="B29" s="26" t="s">
        <v>363</v>
      </c>
      <c r="C29" s="8">
        <v>2018</v>
      </c>
      <c r="D29" s="6"/>
      <c r="E29" s="10">
        <v>10</v>
      </c>
      <c r="F29" s="10" t="s">
        <v>1334</v>
      </c>
      <c r="G29" s="15">
        <v>17204.099999999999</v>
      </c>
      <c r="H29" s="11">
        <v>8602.0499999999993</v>
      </c>
      <c r="I29" s="1"/>
    </row>
    <row r="30" spans="1:15" ht="15.75" customHeight="1" x14ac:dyDescent="0.25">
      <c r="A30" s="10">
        <v>20</v>
      </c>
      <c r="B30" s="26" t="s">
        <v>363</v>
      </c>
      <c r="C30" s="8">
        <v>2017</v>
      </c>
      <c r="D30" s="6"/>
      <c r="E30" s="10">
        <v>10</v>
      </c>
      <c r="F30" s="10" t="s">
        <v>1334</v>
      </c>
      <c r="G30" s="15">
        <v>13426.7</v>
      </c>
      <c r="H30" s="11">
        <v>6713.35</v>
      </c>
      <c r="I30" s="1"/>
    </row>
    <row r="31" spans="1:15" ht="15.75" customHeight="1" x14ac:dyDescent="0.25">
      <c r="A31" s="10">
        <v>21</v>
      </c>
      <c r="B31" s="26" t="s">
        <v>364</v>
      </c>
      <c r="C31" s="8">
        <v>2018</v>
      </c>
      <c r="D31" s="6"/>
      <c r="E31" s="10">
        <v>3</v>
      </c>
      <c r="F31" s="10" t="s">
        <v>1334</v>
      </c>
      <c r="G31" s="15">
        <v>3350.82</v>
      </c>
      <c r="H31" s="11">
        <v>1675.41</v>
      </c>
      <c r="I31" s="1"/>
    </row>
    <row r="32" spans="1:15" ht="15.75" customHeight="1" x14ac:dyDescent="0.25">
      <c r="A32" s="10">
        <v>22</v>
      </c>
      <c r="B32" s="26" t="s">
        <v>364</v>
      </c>
      <c r="C32" s="8">
        <v>2017</v>
      </c>
      <c r="D32" s="6"/>
      <c r="E32" s="10">
        <v>1</v>
      </c>
      <c r="F32" s="10" t="s">
        <v>1334</v>
      </c>
      <c r="G32" s="15">
        <v>881.25</v>
      </c>
      <c r="H32" s="11">
        <v>440.62</v>
      </c>
      <c r="I32" s="1"/>
    </row>
    <row r="33" spans="1:9" ht="15.75" customHeight="1" x14ac:dyDescent="0.25">
      <c r="A33" s="10">
        <v>23</v>
      </c>
      <c r="B33" s="26" t="s">
        <v>365</v>
      </c>
      <c r="C33" s="8">
        <v>2018</v>
      </c>
      <c r="D33" s="6"/>
      <c r="E33" s="10">
        <v>3</v>
      </c>
      <c r="F33" s="10" t="s">
        <v>1334</v>
      </c>
      <c r="G33" s="15">
        <v>4154.58</v>
      </c>
      <c r="H33" s="11">
        <v>2077.29</v>
      </c>
      <c r="I33" s="1"/>
    </row>
    <row r="34" spans="1:9" ht="15.75" customHeight="1" x14ac:dyDescent="0.25">
      <c r="A34" s="10">
        <v>24</v>
      </c>
      <c r="B34" s="26" t="s">
        <v>365</v>
      </c>
      <c r="C34" s="8">
        <v>2017</v>
      </c>
      <c r="D34" s="6"/>
      <c r="E34" s="10">
        <v>1</v>
      </c>
      <c r="F34" s="10" t="s">
        <v>1334</v>
      </c>
      <c r="G34" s="15">
        <v>1096.1400000000001</v>
      </c>
      <c r="H34" s="11">
        <v>548.07000000000005</v>
      </c>
      <c r="I34" s="1"/>
    </row>
    <row r="35" spans="1:9" ht="15.75" customHeight="1" x14ac:dyDescent="0.25">
      <c r="A35" s="10">
        <v>25</v>
      </c>
      <c r="B35" s="26" t="s">
        <v>366</v>
      </c>
      <c r="C35" s="8">
        <v>2018</v>
      </c>
      <c r="D35" s="6"/>
      <c r="E35" s="10">
        <v>3</v>
      </c>
      <c r="F35" s="10" t="s">
        <v>1334</v>
      </c>
      <c r="G35" s="15">
        <v>4364.58</v>
      </c>
      <c r="H35" s="11">
        <v>2182.29</v>
      </c>
      <c r="I35" s="1"/>
    </row>
    <row r="36" spans="1:9" ht="15.75" customHeight="1" x14ac:dyDescent="0.25">
      <c r="A36" s="10">
        <v>26</v>
      </c>
      <c r="B36" s="26" t="s">
        <v>366</v>
      </c>
      <c r="C36" s="8">
        <v>2017</v>
      </c>
      <c r="D36" s="6"/>
      <c r="E36" s="10">
        <v>1</v>
      </c>
      <c r="F36" s="10" t="s">
        <v>1334</v>
      </c>
      <c r="G36" s="15">
        <v>1152.3</v>
      </c>
      <c r="H36" s="11">
        <v>576.15</v>
      </c>
      <c r="I36" s="1"/>
    </row>
    <row r="37" spans="1:9" ht="15.75" customHeight="1" x14ac:dyDescent="0.25">
      <c r="A37" s="10">
        <v>27</v>
      </c>
      <c r="B37" s="26" t="s">
        <v>367</v>
      </c>
      <c r="C37" s="8">
        <v>2018</v>
      </c>
      <c r="D37" s="6"/>
      <c r="E37" s="10">
        <v>3</v>
      </c>
      <c r="F37" s="10" t="s">
        <v>1334</v>
      </c>
      <c r="G37" s="15">
        <v>4970.34</v>
      </c>
      <c r="H37" s="11">
        <v>2485.17</v>
      </c>
      <c r="I37" s="1"/>
    </row>
    <row r="38" spans="1:9" ht="15.75" customHeight="1" x14ac:dyDescent="0.25">
      <c r="A38" s="10">
        <v>28</v>
      </c>
      <c r="B38" s="26" t="s">
        <v>367</v>
      </c>
      <c r="C38" s="8">
        <v>2017</v>
      </c>
      <c r="D38" s="6"/>
      <c r="E38" s="10">
        <v>1</v>
      </c>
      <c r="F38" s="10" t="s">
        <v>1334</v>
      </c>
      <c r="G38" s="15">
        <v>1314.59</v>
      </c>
      <c r="H38" s="11">
        <v>657.29</v>
      </c>
      <c r="I38" s="1"/>
    </row>
    <row r="39" spans="1:9" ht="15.75" customHeight="1" x14ac:dyDescent="0.25">
      <c r="A39" s="10">
        <v>29</v>
      </c>
      <c r="B39" s="26" t="s">
        <v>368</v>
      </c>
      <c r="C39" s="8">
        <v>2017</v>
      </c>
      <c r="D39" s="6"/>
      <c r="E39" s="10">
        <v>1</v>
      </c>
      <c r="F39" s="10" t="s">
        <v>1334</v>
      </c>
      <c r="G39" s="15">
        <v>701.28</v>
      </c>
      <c r="H39" s="11">
        <v>350.64</v>
      </c>
      <c r="I39" s="1"/>
    </row>
    <row r="40" spans="1:9" ht="15.75" customHeight="1" x14ac:dyDescent="0.25">
      <c r="A40" s="10">
        <v>30</v>
      </c>
      <c r="B40" s="26" t="s">
        <v>369</v>
      </c>
      <c r="C40" s="8">
        <v>2017</v>
      </c>
      <c r="D40" s="6"/>
      <c r="E40" s="10">
        <v>1</v>
      </c>
      <c r="F40" s="10" t="s">
        <v>1334</v>
      </c>
      <c r="G40" s="15">
        <v>581.11</v>
      </c>
      <c r="H40" s="11">
        <v>290.56</v>
      </c>
      <c r="I40" s="1"/>
    </row>
    <row r="41" spans="1:9" ht="15.75" customHeight="1" x14ac:dyDescent="0.25">
      <c r="A41" s="10">
        <v>31</v>
      </c>
      <c r="B41" s="26" t="s">
        <v>370</v>
      </c>
      <c r="C41" s="8">
        <v>2017</v>
      </c>
      <c r="D41" s="6"/>
      <c r="E41" s="10">
        <v>1</v>
      </c>
      <c r="F41" s="10" t="s">
        <v>1334</v>
      </c>
      <c r="G41" s="15">
        <v>587.86</v>
      </c>
      <c r="H41" s="11">
        <v>293.93</v>
      </c>
      <c r="I41" s="1"/>
    </row>
    <row r="42" spans="1:9" ht="15.75" customHeight="1" x14ac:dyDescent="0.25">
      <c r="A42" s="10">
        <v>32</v>
      </c>
      <c r="B42" s="26" t="s">
        <v>371</v>
      </c>
      <c r="C42" s="8">
        <v>2017</v>
      </c>
      <c r="D42" s="6"/>
      <c r="E42" s="10">
        <v>1</v>
      </c>
      <c r="F42" s="10" t="s">
        <v>1334</v>
      </c>
      <c r="G42" s="15">
        <v>715.58</v>
      </c>
      <c r="H42" s="11">
        <v>357.79</v>
      </c>
      <c r="I42" s="1"/>
    </row>
    <row r="43" spans="1:9" ht="15.75" customHeight="1" x14ac:dyDescent="0.25">
      <c r="A43" s="10">
        <v>33</v>
      </c>
      <c r="B43" s="26" t="s">
        <v>371</v>
      </c>
      <c r="C43" s="8">
        <v>2018</v>
      </c>
      <c r="D43" s="6"/>
      <c r="E43" s="10">
        <v>2</v>
      </c>
      <c r="F43" s="10" t="s">
        <v>1334</v>
      </c>
      <c r="G43" s="15">
        <v>3680.9</v>
      </c>
      <c r="H43" s="11">
        <v>1840.45</v>
      </c>
      <c r="I43" s="1"/>
    </row>
    <row r="44" spans="1:9" ht="15.75" customHeight="1" x14ac:dyDescent="0.25">
      <c r="A44" s="10">
        <v>34</v>
      </c>
      <c r="B44" s="26" t="s">
        <v>372</v>
      </c>
      <c r="C44" s="8">
        <v>2019</v>
      </c>
      <c r="D44" s="6"/>
      <c r="E44" s="10">
        <v>30</v>
      </c>
      <c r="F44" s="10" t="s">
        <v>1334</v>
      </c>
      <c r="G44" s="15">
        <v>34618.199999999997</v>
      </c>
      <c r="H44" s="11">
        <v>17309.099999999999</v>
      </c>
      <c r="I44" s="1"/>
    </row>
    <row r="45" spans="1:9" ht="15.75" customHeight="1" x14ac:dyDescent="0.25">
      <c r="A45" s="10">
        <v>35</v>
      </c>
      <c r="B45" s="26" t="s">
        <v>371</v>
      </c>
      <c r="C45" s="8">
        <v>2019</v>
      </c>
      <c r="D45" s="6"/>
      <c r="E45" s="10">
        <v>1</v>
      </c>
      <c r="F45" s="10" t="s">
        <v>1334</v>
      </c>
      <c r="G45" s="15">
        <v>1150.25</v>
      </c>
      <c r="H45" s="11">
        <v>575.12</v>
      </c>
      <c r="I45" s="1"/>
    </row>
    <row r="46" spans="1:9" ht="15.75" customHeight="1" x14ac:dyDescent="0.25">
      <c r="A46" s="10">
        <v>36</v>
      </c>
      <c r="B46" s="26" t="s">
        <v>373</v>
      </c>
      <c r="C46" s="8">
        <v>2019</v>
      </c>
      <c r="D46" s="6"/>
      <c r="E46" s="10">
        <v>2</v>
      </c>
      <c r="F46" s="10" t="s">
        <v>1334</v>
      </c>
      <c r="G46" s="15">
        <v>3665.02</v>
      </c>
      <c r="H46" s="11">
        <v>1832.51</v>
      </c>
      <c r="I46" s="1"/>
    </row>
    <row r="47" spans="1:9" ht="15.75" hidden="1" customHeight="1" x14ac:dyDescent="0.25">
      <c r="A47" s="10"/>
      <c r="B47" s="26"/>
      <c r="C47" s="8"/>
      <c r="D47" s="6"/>
      <c r="E47" s="10"/>
      <c r="F47" s="10"/>
      <c r="G47" s="15"/>
      <c r="H47" s="11"/>
      <c r="I47" s="1"/>
    </row>
    <row r="48" spans="1:9" ht="15.75" customHeight="1" x14ac:dyDescent="0.25">
      <c r="A48" s="10">
        <v>37</v>
      </c>
      <c r="B48" s="26" t="s">
        <v>374</v>
      </c>
      <c r="C48" s="8">
        <v>2019</v>
      </c>
      <c r="D48" s="6"/>
      <c r="E48" s="10">
        <v>1</v>
      </c>
      <c r="F48" s="10" t="s">
        <v>1334</v>
      </c>
      <c r="G48" s="15">
        <v>2434.3200000000002</v>
      </c>
      <c r="H48" s="11">
        <v>1217.1600000000001</v>
      </c>
      <c r="I48" s="1"/>
    </row>
    <row r="49" spans="1:9" ht="15.75" customHeight="1" x14ac:dyDescent="0.25">
      <c r="A49" s="10"/>
      <c r="B49" s="60" t="s">
        <v>375</v>
      </c>
      <c r="C49" s="8"/>
      <c r="D49" s="6"/>
      <c r="E49" s="10"/>
      <c r="F49" s="10"/>
      <c r="G49" s="45">
        <f>SUM(G13:G48)</f>
        <v>214150.65999999995</v>
      </c>
      <c r="H49" s="27">
        <f>SUM(H13:H48)</f>
        <v>107075.29999999994</v>
      </c>
      <c r="I49" s="1"/>
    </row>
    <row r="50" spans="1:9" ht="15.75" customHeight="1" x14ac:dyDescent="0.25">
      <c r="A50" s="72"/>
      <c r="B50" s="68" t="s">
        <v>1413</v>
      </c>
      <c r="C50" s="76"/>
      <c r="D50" s="77"/>
      <c r="E50" s="72"/>
      <c r="F50" s="72"/>
      <c r="G50" s="73"/>
      <c r="H50" s="73"/>
      <c r="I50" s="1"/>
    </row>
    <row r="51" spans="1:9" ht="15.75" customHeight="1" x14ac:dyDescent="0.25">
      <c r="A51" s="72">
        <v>38</v>
      </c>
      <c r="B51" s="35" t="s">
        <v>376</v>
      </c>
      <c r="C51" s="94">
        <v>2000</v>
      </c>
      <c r="D51" s="77"/>
      <c r="E51" s="72">
        <v>1</v>
      </c>
      <c r="F51" s="72" t="s">
        <v>1390</v>
      </c>
      <c r="G51" s="73">
        <v>2485.54</v>
      </c>
      <c r="H51" s="73"/>
      <c r="I51" s="1"/>
    </row>
    <row r="52" spans="1:9" ht="15.75" customHeight="1" x14ac:dyDescent="0.25">
      <c r="A52" s="72"/>
      <c r="B52" s="60" t="s">
        <v>377</v>
      </c>
      <c r="C52" s="25"/>
      <c r="D52" s="79"/>
      <c r="E52" s="68">
        <f>SUM(E51)</f>
        <v>1</v>
      </c>
      <c r="F52" s="68"/>
      <c r="G52" s="71">
        <f>SUM(G51)</f>
        <v>2485.54</v>
      </c>
      <c r="H52" s="71"/>
      <c r="I52" s="1"/>
    </row>
    <row r="53" spans="1:9" ht="15.75" customHeight="1" x14ac:dyDescent="0.25">
      <c r="A53" s="72"/>
      <c r="B53" s="60"/>
      <c r="C53" s="25"/>
      <c r="D53" s="79"/>
      <c r="E53" s="68"/>
      <c r="F53" s="68"/>
      <c r="G53" s="71"/>
      <c r="H53" s="71"/>
      <c r="I53" s="1"/>
    </row>
    <row r="54" spans="1:9" ht="15.75" customHeight="1" x14ac:dyDescent="0.25">
      <c r="A54" s="10"/>
      <c r="B54" s="60" t="s">
        <v>7</v>
      </c>
      <c r="C54" s="8"/>
      <c r="D54" s="6"/>
      <c r="E54" s="10"/>
      <c r="F54" s="10"/>
      <c r="G54" s="45">
        <f>SUM(G11+G49+G52)</f>
        <v>336592.61999999994</v>
      </c>
      <c r="H54" s="27">
        <f>SUM(H11+H49+H52)</f>
        <v>124007.29999999994</v>
      </c>
      <c r="I54" s="1"/>
    </row>
    <row r="55" spans="1:9" ht="15.75" hidden="1" customHeight="1" x14ac:dyDescent="0.25">
      <c r="A55" s="10">
        <v>12</v>
      </c>
      <c r="B55" s="26"/>
      <c r="C55" s="8"/>
      <c r="D55" s="6"/>
      <c r="E55" s="10"/>
      <c r="F55" s="10"/>
      <c r="G55" s="15"/>
      <c r="H55" s="11"/>
      <c r="I55" s="1"/>
    </row>
    <row r="56" spans="1:9" ht="15.75" hidden="1" customHeight="1" x14ac:dyDescent="0.25">
      <c r="A56" s="10">
        <v>13</v>
      </c>
      <c r="B56" s="26"/>
      <c r="C56" s="8"/>
      <c r="D56" s="6"/>
      <c r="E56" s="10"/>
      <c r="F56" s="10"/>
      <c r="G56" s="15"/>
      <c r="H56" s="11"/>
      <c r="I56" s="1"/>
    </row>
    <row r="57" spans="1:9" ht="15.75" hidden="1" customHeight="1" x14ac:dyDescent="0.25">
      <c r="A57" s="10">
        <v>14</v>
      </c>
      <c r="B57" s="26"/>
      <c r="C57" s="8"/>
      <c r="D57" s="6"/>
      <c r="E57" s="10"/>
      <c r="F57" s="10"/>
      <c r="G57" s="15"/>
      <c r="H57" s="11"/>
      <c r="I57" s="1"/>
    </row>
    <row r="58" spans="1:9" ht="15.75" hidden="1" customHeight="1" x14ac:dyDescent="0.25">
      <c r="A58" s="10">
        <v>15</v>
      </c>
      <c r="B58" s="26"/>
      <c r="C58" s="8"/>
      <c r="D58" s="6"/>
      <c r="E58" s="10"/>
      <c r="F58" s="10"/>
      <c r="G58" s="15"/>
      <c r="H58" s="11"/>
      <c r="I58" s="1"/>
    </row>
    <row r="59" spans="1:9" ht="15.75" hidden="1" customHeight="1" x14ac:dyDescent="0.25">
      <c r="A59" s="10">
        <v>16</v>
      </c>
      <c r="B59" s="26"/>
      <c r="C59" s="8"/>
      <c r="D59" s="6"/>
      <c r="E59" s="10"/>
      <c r="F59" s="10"/>
      <c r="G59" s="15"/>
      <c r="H59" s="11"/>
      <c r="I59" s="1"/>
    </row>
    <row r="60" spans="1:9" ht="15.75" hidden="1" customHeight="1" x14ac:dyDescent="0.25">
      <c r="A60" s="10"/>
      <c r="B60" s="12"/>
      <c r="C60" s="8"/>
      <c r="D60" s="6"/>
      <c r="E60" s="10"/>
      <c r="F60" s="10"/>
      <c r="G60" s="45"/>
      <c r="H60" s="27"/>
      <c r="I60" s="1"/>
    </row>
    <row r="61" spans="1:9" ht="15.75" hidden="1" customHeight="1" x14ac:dyDescent="0.25">
      <c r="A61" s="10"/>
      <c r="B61" s="26"/>
      <c r="C61" s="8"/>
      <c r="D61" s="6"/>
      <c r="E61" s="10"/>
      <c r="F61" s="10"/>
      <c r="G61" s="15"/>
      <c r="H61" s="11"/>
      <c r="I61" s="1"/>
    </row>
    <row r="62" spans="1:9" ht="15.75" hidden="1" customHeight="1" x14ac:dyDescent="0.25">
      <c r="A62" s="10"/>
      <c r="B62" s="9"/>
      <c r="C62" s="8"/>
      <c r="D62" s="6"/>
      <c r="E62" s="10"/>
      <c r="F62" s="10"/>
      <c r="G62" s="15"/>
      <c r="H62" s="11"/>
      <c r="I62" s="1"/>
    </row>
    <row r="63" spans="1:9" ht="17.25" hidden="1" customHeight="1" x14ac:dyDescent="0.25">
      <c r="A63" s="10">
        <v>1</v>
      </c>
      <c r="B63" s="26"/>
      <c r="C63" s="8"/>
      <c r="D63" s="6"/>
      <c r="E63" s="10"/>
      <c r="F63" s="10"/>
      <c r="G63" s="15"/>
      <c r="H63" s="11"/>
      <c r="I63" s="1"/>
    </row>
    <row r="64" spans="1:9" ht="15.75" hidden="1" x14ac:dyDescent="0.25">
      <c r="A64" s="10">
        <f t="shared" ref="A64:A70" si="0">A63+1</f>
        <v>2</v>
      </c>
      <c r="B64" s="26"/>
      <c r="C64" s="8"/>
      <c r="D64" s="6"/>
      <c r="E64" s="10"/>
      <c r="F64" s="10"/>
      <c r="G64" s="15"/>
      <c r="H64" s="11"/>
      <c r="I64" s="1"/>
    </row>
    <row r="65" spans="1:9" ht="15.75" hidden="1" x14ac:dyDescent="0.25">
      <c r="A65" s="10">
        <f t="shared" si="0"/>
        <v>3</v>
      </c>
      <c r="B65" s="26"/>
      <c r="C65" s="8"/>
      <c r="D65" s="6"/>
      <c r="E65" s="10"/>
      <c r="F65" s="10"/>
      <c r="G65" s="15"/>
      <c r="H65" s="11"/>
      <c r="I65" s="1"/>
    </row>
    <row r="66" spans="1:9" ht="15.75" hidden="1" x14ac:dyDescent="0.25">
      <c r="A66" s="10">
        <f t="shared" si="0"/>
        <v>4</v>
      </c>
      <c r="B66" s="26"/>
      <c r="C66" s="8"/>
      <c r="D66" s="6"/>
      <c r="E66" s="10"/>
      <c r="F66" s="10"/>
      <c r="G66" s="15"/>
      <c r="H66" s="11"/>
      <c r="I66" s="1"/>
    </row>
    <row r="67" spans="1:9" ht="15.75" hidden="1" x14ac:dyDescent="0.25">
      <c r="A67" s="10">
        <f t="shared" si="0"/>
        <v>5</v>
      </c>
      <c r="B67" s="26"/>
      <c r="C67" s="8"/>
      <c r="D67" s="6"/>
      <c r="E67" s="10"/>
      <c r="F67" s="10"/>
      <c r="G67" s="15"/>
      <c r="H67" s="11"/>
      <c r="I67" s="1"/>
    </row>
    <row r="68" spans="1:9" ht="21" hidden="1" customHeight="1" x14ac:dyDescent="0.25">
      <c r="A68" s="10">
        <f t="shared" si="0"/>
        <v>6</v>
      </c>
      <c r="B68" s="26"/>
      <c r="C68" s="8"/>
      <c r="D68" s="6"/>
      <c r="E68" s="10"/>
      <c r="F68" s="10"/>
      <c r="G68" s="15"/>
      <c r="H68" s="11"/>
      <c r="I68" s="1"/>
    </row>
    <row r="69" spans="1:9" ht="21" hidden="1" customHeight="1" x14ac:dyDescent="0.25">
      <c r="A69" s="10">
        <f t="shared" si="0"/>
        <v>7</v>
      </c>
      <c r="B69" s="26"/>
      <c r="C69" s="8"/>
      <c r="D69" s="6"/>
      <c r="E69" s="10"/>
      <c r="F69" s="10"/>
      <c r="G69" s="15"/>
      <c r="H69" s="11"/>
      <c r="I69" s="1"/>
    </row>
    <row r="70" spans="1:9" ht="21" hidden="1" customHeight="1" x14ac:dyDescent="0.25">
      <c r="A70" s="10">
        <f t="shared" si="0"/>
        <v>8</v>
      </c>
      <c r="B70" s="26"/>
      <c r="C70" s="8"/>
      <c r="D70" s="6"/>
      <c r="E70" s="10"/>
      <c r="F70" s="10"/>
      <c r="G70" s="15"/>
      <c r="H70" s="11"/>
      <c r="I70" s="1"/>
    </row>
    <row r="71" spans="1:9" ht="21" hidden="1" customHeight="1" x14ac:dyDescent="0.25">
      <c r="A71" s="10">
        <v>3</v>
      </c>
      <c r="B71" s="26"/>
      <c r="C71" s="8"/>
      <c r="D71" s="6"/>
      <c r="E71" s="10"/>
      <c r="F71" s="10"/>
      <c r="G71" s="15"/>
      <c r="H71" s="11"/>
      <c r="I71" s="1"/>
    </row>
    <row r="72" spans="1:9" ht="21" hidden="1" customHeight="1" x14ac:dyDescent="0.25">
      <c r="A72" s="10">
        <v>4</v>
      </c>
      <c r="B72" s="26"/>
      <c r="C72" s="8"/>
      <c r="D72" s="6"/>
      <c r="E72" s="10"/>
      <c r="F72" s="10"/>
      <c r="G72" s="15"/>
      <c r="H72" s="11"/>
      <c r="I72" s="1"/>
    </row>
    <row r="73" spans="1:9" ht="21" hidden="1" customHeight="1" x14ac:dyDescent="0.25">
      <c r="A73" s="10">
        <v>5</v>
      </c>
      <c r="B73" s="26"/>
      <c r="C73" s="8"/>
      <c r="D73" s="6"/>
      <c r="E73" s="10"/>
      <c r="F73" s="10"/>
      <c r="G73" s="15"/>
      <c r="H73" s="11"/>
      <c r="I73" s="1"/>
    </row>
    <row r="74" spans="1:9" ht="21" hidden="1" customHeight="1" x14ac:dyDescent="0.25">
      <c r="A74" s="10">
        <v>6</v>
      </c>
      <c r="B74" s="26"/>
      <c r="C74" s="8"/>
      <c r="D74" s="6"/>
      <c r="E74" s="10"/>
      <c r="F74" s="10"/>
      <c r="G74" s="15"/>
      <c r="H74" s="11"/>
      <c r="I74" s="1"/>
    </row>
    <row r="75" spans="1:9" ht="21" hidden="1" customHeight="1" x14ac:dyDescent="0.25">
      <c r="A75" s="10">
        <v>7</v>
      </c>
      <c r="B75" s="26"/>
      <c r="C75" s="8"/>
      <c r="D75" s="6"/>
      <c r="E75" s="10"/>
      <c r="F75" s="10"/>
      <c r="G75" s="15"/>
      <c r="H75" s="11"/>
      <c r="I75" s="1"/>
    </row>
    <row r="76" spans="1:9" ht="21" hidden="1" customHeight="1" x14ac:dyDescent="0.25">
      <c r="A76" s="10">
        <v>8</v>
      </c>
      <c r="B76" s="26"/>
      <c r="C76" s="8"/>
      <c r="D76" s="6"/>
      <c r="E76" s="10"/>
      <c r="F76" s="10"/>
      <c r="G76" s="15"/>
      <c r="H76" s="11"/>
      <c r="I76" s="1"/>
    </row>
    <row r="77" spans="1:9" ht="21" hidden="1" customHeight="1" x14ac:dyDescent="0.25">
      <c r="A77" s="10">
        <v>9</v>
      </c>
      <c r="B77" s="26"/>
      <c r="C77" s="8"/>
      <c r="D77" s="6"/>
      <c r="E77" s="10"/>
      <c r="F77" s="10"/>
      <c r="G77" s="15"/>
      <c r="H77" s="11"/>
      <c r="I77" s="1"/>
    </row>
    <row r="78" spans="1:9" ht="15.75" hidden="1" x14ac:dyDescent="0.25">
      <c r="A78" s="30"/>
      <c r="B78" s="12"/>
      <c r="C78" s="8"/>
      <c r="D78" s="14"/>
      <c r="E78" s="8"/>
      <c r="F78" s="8"/>
      <c r="G78" s="13"/>
      <c r="H78" s="13"/>
      <c r="I78" s="1"/>
    </row>
    <row r="79" spans="1:9" ht="15.75" hidden="1" x14ac:dyDescent="0.25">
      <c r="A79" s="30"/>
      <c r="B79" s="1"/>
      <c r="C79" s="8"/>
      <c r="D79" s="14"/>
      <c r="E79" s="8"/>
      <c r="F79" s="8"/>
      <c r="G79" s="30"/>
      <c r="H79" s="8"/>
      <c r="I79" s="1"/>
    </row>
    <row r="80" spans="1:9" ht="15.75" hidden="1" x14ac:dyDescent="0.25">
      <c r="A80" s="30"/>
      <c r="B80" s="16"/>
      <c r="C80" s="8"/>
      <c r="D80" s="14"/>
      <c r="E80" s="8"/>
      <c r="F80" s="8"/>
      <c r="G80" s="30"/>
      <c r="H80" s="8"/>
      <c r="I80" s="1"/>
    </row>
    <row r="81" spans="1:9" ht="17.25" hidden="1" customHeight="1" x14ac:dyDescent="0.25">
      <c r="A81" s="10">
        <v>1</v>
      </c>
      <c r="B81" s="26"/>
      <c r="C81" s="8"/>
      <c r="D81" s="6"/>
      <c r="E81" s="10"/>
      <c r="F81" s="10"/>
      <c r="G81" s="15"/>
      <c r="H81" s="57"/>
      <c r="I81" s="1"/>
    </row>
    <row r="82" spans="1:9" ht="14.25" hidden="1" customHeight="1" x14ac:dyDescent="0.25">
      <c r="A82" s="10">
        <f>A81+1</f>
        <v>2</v>
      </c>
      <c r="B82" s="26"/>
      <c r="C82" s="8"/>
      <c r="D82" s="6"/>
      <c r="E82" s="10"/>
      <c r="F82" s="10"/>
      <c r="G82" s="15"/>
      <c r="H82" s="57"/>
      <c r="I82" s="1"/>
    </row>
    <row r="83" spans="1:9" ht="14.25" hidden="1" customHeight="1" x14ac:dyDescent="0.25">
      <c r="A83" s="10">
        <f>A82+1</f>
        <v>3</v>
      </c>
      <c r="B83" s="26"/>
      <c r="C83" s="8"/>
      <c r="D83" s="6"/>
      <c r="E83" s="10"/>
      <c r="F83" s="10"/>
      <c r="G83" s="15"/>
      <c r="H83" s="57"/>
      <c r="I83" s="1"/>
    </row>
    <row r="84" spans="1:9" ht="14.25" hidden="1" customHeight="1" x14ac:dyDescent="0.25">
      <c r="A84" s="10">
        <f>A83+1</f>
        <v>4</v>
      </c>
      <c r="B84" s="26"/>
      <c r="C84" s="8"/>
      <c r="D84" s="6"/>
      <c r="E84" s="10"/>
      <c r="F84" s="10"/>
      <c r="G84" s="15"/>
      <c r="H84" s="57"/>
      <c r="I84" s="1"/>
    </row>
    <row r="85" spans="1:9" ht="14.25" hidden="1" customHeight="1" x14ac:dyDescent="0.25">
      <c r="A85" s="10">
        <f>A84+1</f>
        <v>5</v>
      </c>
      <c r="B85" s="26"/>
      <c r="C85" s="8"/>
      <c r="D85" s="6"/>
      <c r="E85" s="10"/>
      <c r="F85" s="10"/>
      <c r="G85" s="15"/>
      <c r="H85" s="30"/>
      <c r="I85" s="1"/>
    </row>
    <row r="86" spans="1:9" ht="15.75" hidden="1" x14ac:dyDescent="0.25">
      <c r="A86" s="30">
        <v>6</v>
      </c>
      <c r="B86" s="8"/>
      <c r="C86" s="8"/>
      <c r="D86" s="58"/>
      <c r="E86" s="30"/>
      <c r="F86" s="30"/>
      <c r="G86" s="59"/>
      <c r="H86" s="59"/>
      <c r="I86" s="1"/>
    </row>
    <row r="87" spans="1:9" ht="15.75" hidden="1" x14ac:dyDescent="0.25">
      <c r="A87" s="30">
        <v>7</v>
      </c>
      <c r="B87" s="8"/>
      <c r="C87" s="8"/>
      <c r="D87" s="58"/>
      <c r="E87" s="30"/>
      <c r="F87" s="30"/>
      <c r="G87" s="18"/>
      <c r="H87" s="30"/>
      <c r="I87" s="1"/>
    </row>
    <row r="88" spans="1:9" ht="15.75" hidden="1" x14ac:dyDescent="0.25">
      <c r="A88" s="30">
        <v>8</v>
      </c>
      <c r="B88" s="30"/>
      <c r="C88" s="8"/>
      <c r="D88" s="58"/>
      <c r="E88" s="30"/>
      <c r="F88" s="30"/>
      <c r="G88" s="30"/>
      <c r="H88" s="30"/>
      <c r="I88" s="1"/>
    </row>
    <row r="89" spans="1:9" ht="15.75" hidden="1" x14ac:dyDescent="0.25">
      <c r="A89" s="30">
        <v>9</v>
      </c>
      <c r="B89" s="26"/>
      <c r="C89" s="8"/>
      <c r="D89" s="6"/>
      <c r="E89" s="10"/>
      <c r="F89" s="10"/>
      <c r="G89" s="17"/>
      <c r="H89" s="17"/>
      <c r="I89" s="1"/>
    </row>
    <row r="90" spans="1:9" ht="15.75" hidden="1" x14ac:dyDescent="0.25">
      <c r="A90" s="30">
        <v>10</v>
      </c>
      <c r="B90" s="26"/>
      <c r="C90" s="8"/>
      <c r="D90" s="6"/>
      <c r="E90" s="10"/>
      <c r="F90" s="10"/>
      <c r="G90" s="18"/>
      <c r="H90" s="18"/>
      <c r="I90" s="1"/>
    </row>
    <row r="91" spans="1:9" ht="15.75" hidden="1" x14ac:dyDescent="0.25">
      <c r="A91" s="30">
        <v>11</v>
      </c>
      <c r="B91" s="26"/>
      <c r="C91" s="8"/>
      <c r="D91" s="6"/>
      <c r="E91" s="10"/>
      <c r="F91" s="10"/>
      <c r="G91" s="18"/>
      <c r="H91" s="18"/>
      <c r="I91" s="1"/>
    </row>
    <row r="92" spans="1:9" ht="15.75" hidden="1" x14ac:dyDescent="0.25">
      <c r="A92" s="30">
        <v>12</v>
      </c>
      <c r="B92" s="26"/>
      <c r="C92" s="8"/>
      <c r="D92" s="6"/>
      <c r="E92" s="10"/>
      <c r="F92" s="10"/>
      <c r="G92" s="18"/>
      <c r="H92" s="18"/>
      <c r="I92" s="1"/>
    </row>
    <row r="93" spans="1:9" ht="15.75" hidden="1" x14ac:dyDescent="0.25">
      <c r="A93" s="30">
        <v>13</v>
      </c>
      <c r="B93" s="26"/>
      <c r="C93" s="8"/>
      <c r="D93" s="6"/>
      <c r="E93" s="10"/>
      <c r="F93" s="10"/>
      <c r="G93" s="18"/>
      <c r="H93" s="18"/>
      <c r="I93" s="1"/>
    </row>
    <row r="94" spans="1:9" ht="15.75" hidden="1" x14ac:dyDescent="0.25">
      <c r="A94" s="30">
        <f t="shared" ref="A94:A105" si="1">A93+1</f>
        <v>14</v>
      </c>
      <c r="B94" s="26"/>
      <c r="C94" s="8"/>
      <c r="D94" s="6"/>
      <c r="E94" s="10"/>
      <c r="F94" s="10"/>
      <c r="G94" s="18"/>
      <c r="H94" s="18"/>
      <c r="I94" s="1"/>
    </row>
    <row r="95" spans="1:9" ht="15.75" hidden="1" x14ac:dyDescent="0.25">
      <c r="A95" s="30">
        <f t="shared" si="1"/>
        <v>15</v>
      </c>
      <c r="B95" s="26"/>
      <c r="C95" s="8"/>
      <c r="D95" s="6"/>
      <c r="E95" s="10"/>
      <c r="F95" s="10"/>
      <c r="G95" s="18"/>
      <c r="H95" s="18"/>
      <c r="I95" s="1"/>
    </row>
    <row r="96" spans="1:9" ht="15" hidden="1" customHeight="1" x14ac:dyDescent="0.25">
      <c r="A96" s="30">
        <f t="shared" si="1"/>
        <v>16</v>
      </c>
      <c r="B96" s="26"/>
      <c r="C96" s="8"/>
      <c r="D96" s="34"/>
      <c r="E96" s="10"/>
      <c r="F96" s="10"/>
      <c r="G96" s="18"/>
      <c r="H96" s="18"/>
      <c r="I96" s="1"/>
    </row>
    <row r="97" spans="1:9" ht="15.75" hidden="1" x14ac:dyDescent="0.25">
      <c r="A97" s="30">
        <f t="shared" si="1"/>
        <v>17</v>
      </c>
      <c r="B97" s="26"/>
      <c r="C97" s="8"/>
      <c r="D97" s="34"/>
      <c r="E97" s="10"/>
      <c r="F97" s="10"/>
      <c r="G97" s="18"/>
      <c r="H97" s="18"/>
      <c r="I97" s="1"/>
    </row>
    <row r="98" spans="1:9" ht="15.75" hidden="1" x14ac:dyDescent="0.25">
      <c r="A98" s="30">
        <f t="shared" si="1"/>
        <v>18</v>
      </c>
      <c r="B98" s="26"/>
      <c r="C98" s="8"/>
      <c r="D98" s="6"/>
      <c r="E98" s="10"/>
      <c r="F98" s="10"/>
      <c r="G98" s="18"/>
      <c r="H98" s="18"/>
      <c r="I98" s="1"/>
    </row>
    <row r="99" spans="1:9" ht="15.75" hidden="1" x14ac:dyDescent="0.25">
      <c r="A99" s="30">
        <f t="shared" si="1"/>
        <v>19</v>
      </c>
      <c r="B99" s="26"/>
      <c r="C99" s="8"/>
      <c r="D99" s="6"/>
      <c r="E99" s="10"/>
      <c r="F99" s="10"/>
      <c r="G99" s="18"/>
      <c r="H99" s="18"/>
      <c r="I99" s="1"/>
    </row>
    <row r="100" spans="1:9" ht="15.75" hidden="1" x14ac:dyDescent="0.25">
      <c r="A100" s="30">
        <f t="shared" si="1"/>
        <v>20</v>
      </c>
      <c r="B100" s="26"/>
      <c r="C100" s="8"/>
      <c r="D100" s="6"/>
      <c r="E100" s="10"/>
      <c r="F100" s="10"/>
      <c r="G100" s="18"/>
      <c r="H100" s="18"/>
      <c r="I100" s="1"/>
    </row>
    <row r="101" spans="1:9" ht="15.75" hidden="1" x14ac:dyDescent="0.25">
      <c r="A101" s="30">
        <f t="shared" si="1"/>
        <v>21</v>
      </c>
      <c r="B101" s="26"/>
      <c r="C101" s="8"/>
      <c r="D101" s="6"/>
      <c r="E101" s="10"/>
      <c r="F101" s="10"/>
      <c r="G101" s="18"/>
      <c r="H101" s="18"/>
      <c r="I101" s="1"/>
    </row>
    <row r="102" spans="1:9" ht="12.75" hidden="1" customHeight="1" x14ac:dyDescent="0.25">
      <c r="A102" s="30">
        <f t="shared" si="1"/>
        <v>22</v>
      </c>
      <c r="B102" s="26"/>
      <c r="C102" s="8"/>
      <c r="D102" s="6"/>
      <c r="E102" s="10"/>
      <c r="F102" s="10"/>
      <c r="G102" s="18"/>
      <c r="H102" s="18"/>
      <c r="I102" s="1"/>
    </row>
    <row r="103" spans="1:9" ht="13.5" hidden="1" customHeight="1" x14ac:dyDescent="0.25">
      <c r="A103" s="30">
        <f t="shared" si="1"/>
        <v>23</v>
      </c>
      <c r="B103" s="26"/>
      <c r="C103" s="8"/>
      <c r="D103" s="6"/>
      <c r="E103" s="10"/>
      <c r="F103" s="10"/>
      <c r="G103" s="18"/>
      <c r="H103" s="18"/>
      <c r="I103" s="1"/>
    </row>
    <row r="104" spans="1:9" ht="12" hidden="1" customHeight="1" x14ac:dyDescent="0.25">
      <c r="A104" s="30">
        <f t="shared" si="1"/>
        <v>24</v>
      </c>
      <c r="B104" s="26"/>
      <c r="C104" s="8"/>
      <c r="D104" s="6"/>
      <c r="E104" s="10"/>
      <c r="F104" s="10"/>
      <c r="G104" s="18"/>
      <c r="H104" s="18"/>
      <c r="I104" s="1"/>
    </row>
    <row r="105" spans="1:9" ht="15.75" hidden="1" x14ac:dyDescent="0.25">
      <c r="A105" s="30">
        <f t="shared" si="1"/>
        <v>25</v>
      </c>
      <c r="B105" s="26"/>
      <c r="C105" s="8"/>
      <c r="D105" s="6"/>
      <c r="E105" s="10"/>
      <c r="F105" s="10"/>
      <c r="G105" s="18"/>
      <c r="H105" s="18"/>
      <c r="I105" s="1"/>
    </row>
    <row r="106" spans="1:9" ht="15.75" hidden="1" x14ac:dyDescent="0.25">
      <c r="A106" s="30">
        <v>26</v>
      </c>
      <c r="B106" s="26"/>
      <c r="C106" s="8"/>
      <c r="D106" s="6"/>
      <c r="E106" s="10"/>
      <c r="F106" s="10"/>
      <c r="G106" s="18"/>
      <c r="H106" s="18"/>
      <c r="I106" s="1"/>
    </row>
    <row r="107" spans="1:9" ht="15.75" hidden="1" x14ac:dyDescent="0.25">
      <c r="A107" s="30">
        <v>27</v>
      </c>
      <c r="B107" s="26"/>
      <c r="C107" s="8"/>
      <c r="D107" s="6"/>
      <c r="E107" s="10"/>
      <c r="F107" s="10"/>
      <c r="G107" s="18"/>
      <c r="H107" s="18"/>
      <c r="I107" s="1"/>
    </row>
    <row r="108" spans="1:9" ht="15.75" hidden="1" x14ac:dyDescent="0.25">
      <c r="A108" s="30">
        <v>28</v>
      </c>
      <c r="B108" s="26"/>
      <c r="C108" s="8"/>
      <c r="D108" s="6"/>
      <c r="E108" s="10"/>
      <c r="F108" s="10"/>
      <c r="G108" s="18"/>
      <c r="H108" s="18"/>
      <c r="I108" s="1"/>
    </row>
    <row r="109" spans="1:9" ht="15.75" hidden="1" x14ac:dyDescent="0.25">
      <c r="A109" s="30">
        <v>29</v>
      </c>
      <c r="B109" s="26"/>
      <c r="C109" s="8"/>
      <c r="D109" s="6"/>
      <c r="E109" s="10"/>
      <c r="F109" s="10"/>
      <c r="G109" s="18"/>
      <c r="H109" s="18"/>
      <c r="I109" s="1"/>
    </row>
    <row r="110" spans="1:9" ht="15.75" hidden="1" x14ac:dyDescent="0.25">
      <c r="A110" s="30">
        <v>30</v>
      </c>
      <c r="B110" s="26"/>
      <c r="C110" s="8"/>
      <c r="D110" s="6"/>
      <c r="E110" s="10"/>
      <c r="F110" s="10"/>
      <c r="G110" s="18"/>
      <c r="H110" s="18"/>
      <c r="I110" s="1"/>
    </row>
    <row r="111" spans="1:9" ht="15.75" hidden="1" x14ac:dyDescent="0.25">
      <c r="A111" s="30">
        <v>31</v>
      </c>
      <c r="B111" s="26"/>
      <c r="C111" s="8"/>
      <c r="D111" s="6"/>
      <c r="E111" s="10"/>
      <c r="F111" s="10"/>
      <c r="G111" s="18"/>
      <c r="H111" s="18"/>
      <c r="I111" s="1"/>
    </row>
    <row r="112" spans="1:9" ht="15.75" hidden="1" x14ac:dyDescent="0.25">
      <c r="A112" s="30">
        <v>32</v>
      </c>
      <c r="B112" s="26"/>
      <c r="C112" s="8"/>
      <c r="D112" s="6"/>
      <c r="E112" s="10"/>
      <c r="F112" s="10"/>
      <c r="G112" s="18"/>
      <c r="H112" s="18"/>
      <c r="I112" s="1"/>
    </row>
    <row r="113" spans="1:9" ht="15.75" hidden="1" x14ac:dyDescent="0.25">
      <c r="A113" s="30">
        <v>33</v>
      </c>
      <c r="B113" s="26"/>
      <c r="C113" s="8"/>
      <c r="D113" s="6"/>
      <c r="E113" s="10"/>
      <c r="F113" s="10"/>
      <c r="G113" s="18"/>
      <c r="H113" s="18"/>
      <c r="I113" s="1"/>
    </row>
    <row r="114" spans="1:9" ht="15.75" hidden="1" x14ac:dyDescent="0.25">
      <c r="A114" s="30">
        <v>34</v>
      </c>
      <c r="B114" s="26"/>
      <c r="C114" s="8"/>
      <c r="D114" s="6"/>
      <c r="E114" s="10"/>
      <c r="F114" s="10"/>
      <c r="G114" s="18"/>
      <c r="H114" s="18"/>
      <c r="I114" s="1"/>
    </row>
    <row r="115" spans="1:9" ht="15.75" hidden="1" x14ac:dyDescent="0.25">
      <c r="A115" s="30">
        <v>35</v>
      </c>
      <c r="B115" s="26"/>
      <c r="C115" s="8"/>
      <c r="D115" s="6"/>
      <c r="E115" s="10"/>
      <c r="F115" s="10"/>
      <c r="G115" s="18"/>
      <c r="H115" s="18"/>
      <c r="I115" s="1"/>
    </row>
    <row r="116" spans="1:9" ht="15.75" hidden="1" x14ac:dyDescent="0.25">
      <c r="A116" s="30">
        <v>36</v>
      </c>
      <c r="B116" s="26"/>
      <c r="C116" s="8"/>
      <c r="D116" s="6"/>
      <c r="E116" s="10"/>
      <c r="F116" s="10"/>
      <c r="G116" s="18"/>
      <c r="H116" s="18"/>
      <c r="I116" s="1"/>
    </row>
    <row r="117" spans="1:9" ht="15.75" hidden="1" x14ac:dyDescent="0.25">
      <c r="A117" s="30">
        <v>37</v>
      </c>
      <c r="B117" s="26"/>
      <c r="C117" s="8"/>
      <c r="D117" s="6"/>
      <c r="E117" s="10"/>
      <c r="F117" s="10"/>
      <c r="G117" s="18"/>
      <c r="H117" s="18"/>
      <c r="I117" s="1"/>
    </row>
    <row r="118" spans="1:9" ht="15.75" hidden="1" x14ac:dyDescent="0.25">
      <c r="A118" s="30">
        <v>38</v>
      </c>
      <c r="B118" s="26"/>
      <c r="C118" s="8"/>
      <c r="D118" s="6"/>
      <c r="E118" s="10"/>
      <c r="F118" s="10"/>
      <c r="G118" s="18"/>
      <c r="H118" s="18"/>
      <c r="I118" s="1"/>
    </row>
    <row r="119" spans="1:9" ht="15.75" hidden="1" x14ac:dyDescent="0.25">
      <c r="A119" s="30">
        <v>39</v>
      </c>
      <c r="B119" s="26"/>
      <c r="C119" s="8"/>
      <c r="D119" s="6"/>
      <c r="E119" s="10"/>
      <c r="F119" s="10"/>
      <c r="G119" s="18"/>
      <c r="H119" s="18"/>
      <c r="I119" s="1"/>
    </row>
    <row r="120" spans="1:9" ht="15.75" hidden="1" x14ac:dyDescent="0.25">
      <c r="A120" s="30">
        <v>40</v>
      </c>
      <c r="B120" s="26"/>
      <c r="C120" s="8"/>
      <c r="D120" s="6"/>
      <c r="E120" s="10"/>
      <c r="F120" s="10"/>
      <c r="G120" s="18"/>
      <c r="H120" s="18"/>
      <c r="I120" s="1"/>
    </row>
    <row r="121" spans="1:9" ht="15.75" hidden="1" x14ac:dyDescent="0.25">
      <c r="A121" s="30">
        <v>41</v>
      </c>
      <c r="B121" s="26"/>
      <c r="C121" s="8"/>
      <c r="D121" s="6"/>
      <c r="E121" s="10"/>
      <c r="F121" s="10"/>
      <c r="G121" s="18"/>
      <c r="H121" s="18"/>
      <c r="I121" s="1"/>
    </row>
    <row r="122" spans="1:9" ht="15.75" hidden="1" x14ac:dyDescent="0.25">
      <c r="A122" s="30">
        <v>42</v>
      </c>
      <c r="B122" s="26"/>
      <c r="C122" s="8"/>
      <c r="D122" s="6"/>
      <c r="E122" s="10"/>
      <c r="F122" s="10"/>
      <c r="G122" s="18"/>
      <c r="H122" s="18"/>
      <c r="I122" s="1"/>
    </row>
    <row r="123" spans="1:9" ht="15.75" hidden="1" x14ac:dyDescent="0.25">
      <c r="A123" s="30">
        <v>43</v>
      </c>
      <c r="B123" s="26"/>
      <c r="C123" s="8"/>
      <c r="D123" s="6"/>
      <c r="E123" s="10"/>
      <c r="F123" s="10"/>
      <c r="G123" s="18"/>
      <c r="H123" s="18"/>
      <c r="I123" s="1"/>
    </row>
    <row r="124" spans="1:9" ht="15.75" hidden="1" x14ac:dyDescent="0.25">
      <c r="A124" s="30">
        <v>44</v>
      </c>
      <c r="B124" s="26"/>
      <c r="C124" s="8"/>
      <c r="D124" s="6"/>
      <c r="E124" s="10"/>
      <c r="F124" s="10"/>
      <c r="G124" s="18"/>
      <c r="H124" s="18"/>
      <c r="I124" s="1"/>
    </row>
    <row r="125" spans="1:9" ht="15.75" hidden="1" x14ac:dyDescent="0.25">
      <c r="A125" s="30">
        <v>45</v>
      </c>
      <c r="B125" s="26"/>
      <c r="C125" s="8"/>
      <c r="D125" s="6"/>
      <c r="E125" s="10"/>
      <c r="F125" s="10"/>
      <c r="G125" s="18"/>
      <c r="H125" s="18"/>
      <c r="I125" s="1"/>
    </row>
    <row r="126" spans="1:9" ht="15.75" hidden="1" x14ac:dyDescent="0.25">
      <c r="A126" s="30">
        <v>46</v>
      </c>
      <c r="B126" s="26"/>
      <c r="C126" s="8"/>
      <c r="D126" s="6"/>
      <c r="E126" s="10"/>
      <c r="F126" s="10"/>
      <c r="G126" s="18"/>
      <c r="H126" s="18"/>
      <c r="I126" s="1"/>
    </row>
    <row r="127" spans="1:9" ht="15.75" hidden="1" x14ac:dyDescent="0.25">
      <c r="A127" s="30">
        <v>47</v>
      </c>
      <c r="B127" s="26"/>
      <c r="C127" s="8"/>
      <c r="D127" s="6"/>
      <c r="E127" s="10"/>
      <c r="F127" s="10"/>
      <c r="G127" s="18"/>
      <c r="H127" s="18"/>
      <c r="I127" s="1"/>
    </row>
    <row r="128" spans="1:9" ht="15.75" hidden="1" x14ac:dyDescent="0.25">
      <c r="A128" s="30">
        <v>48</v>
      </c>
      <c r="B128" s="26"/>
      <c r="C128" s="8"/>
      <c r="D128" s="6"/>
      <c r="E128" s="10"/>
      <c r="F128" s="10"/>
      <c r="G128" s="18"/>
      <c r="H128" s="18"/>
      <c r="I128" s="1"/>
    </row>
    <row r="129" spans="1:9" ht="15.75" hidden="1" x14ac:dyDescent="0.25">
      <c r="A129" s="30">
        <v>49</v>
      </c>
      <c r="B129" s="26"/>
      <c r="C129" s="8"/>
      <c r="D129" s="6"/>
      <c r="E129" s="10"/>
      <c r="F129" s="10"/>
      <c r="G129" s="18"/>
      <c r="H129" s="18"/>
      <c r="I129" s="1"/>
    </row>
    <row r="130" spans="1:9" ht="15.75" hidden="1" x14ac:dyDescent="0.25">
      <c r="A130" s="30">
        <v>50</v>
      </c>
      <c r="B130" s="26"/>
      <c r="C130" s="8"/>
      <c r="D130" s="6"/>
      <c r="E130" s="10"/>
      <c r="F130" s="10"/>
      <c r="G130" s="18"/>
      <c r="H130" s="18"/>
      <c r="I130" s="1"/>
    </row>
    <row r="131" spans="1:9" ht="15.75" hidden="1" x14ac:dyDescent="0.25">
      <c r="A131" s="30">
        <v>51</v>
      </c>
      <c r="B131" s="26"/>
      <c r="C131" s="8"/>
      <c r="D131" s="6"/>
      <c r="E131" s="10"/>
      <c r="F131" s="10"/>
      <c r="G131" s="18"/>
      <c r="H131" s="18"/>
      <c r="I131" s="1"/>
    </row>
    <row r="132" spans="1:9" ht="15.75" hidden="1" x14ac:dyDescent="0.25">
      <c r="A132" s="30">
        <v>52</v>
      </c>
      <c r="B132" s="26"/>
      <c r="C132" s="8"/>
      <c r="D132" s="6"/>
      <c r="E132" s="10"/>
      <c r="F132" s="10"/>
      <c r="G132" s="18"/>
      <c r="H132" s="18"/>
      <c r="I132" s="1"/>
    </row>
    <row r="133" spans="1:9" ht="15.75" hidden="1" x14ac:dyDescent="0.25">
      <c r="A133" s="30">
        <v>53</v>
      </c>
      <c r="B133" s="26"/>
      <c r="C133" s="8"/>
      <c r="D133" s="6"/>
      <c r="E133" s="10"/>
      <c r="F133" s="10"/>
      <c r="G133" s="18"/>
      <c r="H133" s="18"/>
      <c r="I133" s="1"/>
    </row>
    <row r="134" spans="1:9" ht="15.75" hidden="1" x14ac:dyDescent="0.25">
      <c r="A134" s="30">
        <v>54</v>
      </c>
      <c r="B134" s="26"/>
      <c r="C134" s="8"/>
      <c r="D134" s="6"/>
      <c r="E134" s="10"/>
      <c r="F134" s="10"/>
      <c r="G134" s="18"/>
      <c r="H134" s="18"/>
      <c r="I134" s="1"/>
    </row>
    <row r="135" spans="1:9" ht="15.75" hidden="1" x14ac:dyDescent="0.25">
      <c r="A135" s="30">
        <v>55</v>
      </c>
      <c r="B135" s="26"/>
      <c r="C135" s="8"/>
      <c r="D135" s="6"/>
      <c r="E135" s="10"/>
      <c r="F135" s="10"/>
      <c r="G135" s="18"/>
      <c r="H135" s="18"/>
      <c r="I135" s="1"/>
    </row>
    <row r="136" spans="1:9" ht="15.75" hidden="1" x14ac:dyDescent="0.25">
      <c r="A136" s="30">
        <v>56</v>
      </c>
      <c r="B136" s="26"/>
      <c r="C136" s="8"/>
      <c r="D136" s="6"/>
      <c r="E136" s="10"/>
      <c r="F136" s="10"/>
      <c r="G136" s="18"/>
      <c r="H136" s="18"/>
      <c r="I136" s="1"/>
    </row>
    <row r="137" spans="1:9" ht="15.75" hidden="1" x14ac:dyDescent="0.25">
      <c r="A137" s="30">
        <v>57</v>
      </c>
      <c r="B137" s="26"/>
      <c r="C137" s="8"/>
      <c r="D137" s="6"/>
      <c r="E137" s="10"/>
      <c r="F137" s="10"/>
      <c r="G137" s="18"/>
      <c r="H137" s="18"/>
      <c r="I137" s="1"/>
    </row>
    <row r="138" spans="1:9" ht="15.75" hidden="1" x14ac:dyDescent="0.25">
      <c r="A138" s="30"/>
      <c r="B138" s="12" t="s">
        <v>1338</v>
      </c>
      <c r="C138" s="8"/>
      <c r="D138" s="6"/>
      <c r="E138" s="10"/>
      <c r="F138" s="10"/>
      <c r="G138" s="20">
        <f>SUM(G81:G136)</f>
        <v>0</v>
      </c>
      <c r="H138" s="20">
        <f>SUM(H81:H119)</f>
        <v>0</v>
      </c>
      <c r="I138" s="1"/>
    </row>
    <row r="139" spans="1:9" ht="15.75" hidden="1" x14ac:dyDescent="0.25">
      <c r="A139" s="30"/>
      <c r="B139" s="26"/>
      <c r="C139" s="8"/>
      <c r="D139" s="6"/>
      <c r="E139" s="10"/>
      <c r="F139" s="10"/>
      <c r="G139" s="18"/>
      <c r="H139" s="18"/>
      <c r="I139" s="1"/>
    </row>
    <row r="140" spans="1:9" ht="15.75" hidden="1" x14ac:dyDescent="0.25">
      <c r="A140" s="30"/>
      <c r="B140" s="16" t="s">
        <v>1343</v>
      </c>
      <c r="C140" s="8"/>
      <c r="D140" s="6"/>
      <c r="E140" s="10"/>
      <c r="F140" s="10"/>
      <c r="G140" s="18"/>
      <c r="H140" s="18"/>
      <c r="I140" s="1"/>
    </row>
    <row r="141" spans="1:9" ht="15.75" hidden="1" x14ac:dyDescent="0.25">
      <c r="A141" s="30">
        <v>1</v>
      </c>
      <c r="B141" s="26"/>
      <c r="C141" s="8"/>
      <c r="D141" s="34"/>
      <c r="E141" s="10"/>
      <c r="F141" s="10"/>
      <c r="G141" s="18"/>
      <c r="H141" s="18"/>
      <c r="I141" s="1"/>
    </row>
    <row r="142" spans="1:9" ht="15.75" hidden="1" x14ac:dyDescent="0.25">
      <c r="A142" s="30">
        <f t="shared" ref="A142:A151" si="2">A141+1</f>
        <v>2</v>
      </c>
      <c r="B142" s="26"/>
      <c r="C142" s="8"/>
      <c r="D142" s="34"/>
      <c r="E142" s="10"/>
      <c r="F142" s="10"/>
      <c r="G142" s="18"/>
      <c r="H142" s="18"/>
      <c r="I142" s="1"/>
    </row>
    <row r="143" spans="1:9" ht="18" hidden="1" customHeight="1" x14ac:dyDescent="0.25">
      <c r="A143" s="30">
        <f t="shared" si="2"/>
        <v>3</v>
      </c>
      <c r="B143" s="60" t="s">
        <v>1346</v>
      </c>
      <c r="C143" s="8"/>
      <c r="D143" s="34"/>
      <c r="E143" s="10"/>
      <c r="F143" s="10"/>
      <c r="G143" s="20">
        <f>SUM(G141:G142)</f>
        <v>0</v>
      </c>
      <c r="H143" s="20">
        <f>SUM(H141:H142)</f>
        <v>0</v>
      </c>
      <c r="I143" s="1"/>
    </row>
    <row r="144" spans="1:9" ht="15.75" hidden="1" x14ac:dyDescent="0.25">
      <c r="A144" s="30">
        <f t="shared" si="2"/>
        <v>4</v>
      </c>
      <c r="B144" s="26"/>
      <c r="C144" s="8"/>
      <c r="D144" s="34"/>
      <c r="E144" s="10"/>
      <c r="F144" s="10"/>
      <c r="G144" s="18"/>
      <c r="H144" s="18"/>
      <c r="I144" s="1"/>
    </row>
    <row r="145" spans="1:9" ht="15.75" hidden="1" x14ac:dyDescent="0.25">
      <c r="A145" s="30">
        <f t="shared" si="2"/>
        <v>5</v>
      </c>
      <c r="B145" s="26"/>
      <c r="C145" s="8"/>
      <c r="D145" s="34"/>
      <c r="E145" s="10"/>
      <c r="F145" s="10"/>
      <c r="G145" s="18"/>
      <c r="H145" s="18"/>
      <c r="I145" s="1"/>
    </row>
    <row r="146" spans="1:9" ht="15.75" hidden="1" x14ac:dyDescent="0.25">
      <c r="A146" s="30">
        <f t="shared" si="2"/>
        <v>6</v>
      </c>
      <c r="B146" s="26"/>
      <c r="C146" s="8"/>
      <c r="D146" s="34"/>
      <c r="E146" s="10"/>
      <c r="F146" s="10"/>
      <c r="G146" s="18"/>
      <c r="H146" s="18"/>
      <c r="I146" s="1"/>
    </row>
    <row r="147" spans="1:9" ht="15.75" hidden="1" x14ac:dyDescent="0.25">
      <c r="A147" s="30">
        <f t="shared" si="2"/>
        <v>7</v>
      </c>
      <c r="B147" s="26"/>
      <c r="C147" s="8"/>
      <c r="D147" s="34"/>
      <c r="E147" s="10"/>
      <c r="F147" s="10"/>
      <c r="G147" s="18"/>
      <c r="H147" s="18"/>
      <c r="I147" s="1"/>
    </row>
    <row r="148" spans="1:9" ht="15.75" hidden="1" x14ac:dyDescent="0.25">
      <c r="A148" s="30">
        <f t="shared" si="2"/>
        <v>8</v>
      </c>
      <c r="B148" s="26"/>
      <c r="C148" s="8"/>
      <c r="D148" s="34"/>
      <c r="E148" s="10"/>
      <c r="F148" s="10"/>
      <c r="G148" s="18"/>
      <c r="H148" s="18"/>
      <c r="I148" s="1"/>
    </row>
    <row r="149" spans="1:9" ht="15.75" hidden="1" x14ac:dyDescent="0.25">
      <c r="A149" s="30">
        <f t="shared" si="2"/>
        <v>9</v>
      </c>
      <c r="B149" s="60" t="s">
        <v>1344</v>
      </c>
      <c r="C149" s="8"/>
      <c r="D149" s="34"/>
      <c r="E149" s="10"/>
      <c r="F149" s="10"/>
      <c r="G149" s="18"/>
      <c r="H149" s="18"/>
      <c r="I149" s="1"/>
    </row>
    <row r="150" spans="1:9" ht="15.75" hidden="1" x14ac:dyDescent="0.25">
      <c r="A150" s="30">
        <f t="shared" si="2"/>
        <v>10</v>
      </c>
      <c r="B150" s="26" t="s">
        <v>1342</v>
      </c>
      <c r="C150" s="8"/>
      <c r="D150" s="6">
        <v>1216</v>
      </c>
      <c r="E150" s="10"/>
      <c r="F150" s="10"/>
      <c r="G150" s="18">
        <v>2500</v>
      </c>
      <c r="H150" s="18"/>
      <c r="I150" s="1"/>
    </row>
    <row r="151" spans="1:9" ht="15.75" hidden="1" x14ac:dyDescent="0.25">
      <c r="A151" s="30">
        <f t="shared" si="2"/>
        <v>11</v>
      </c>
      <c r="B151" s="26" t="s">
        <v>1345</v>
      </c>
      <c r="C151" s="8"/>
      <c r="D151" s="34">
        <v>1216</v>
      </c>
      <c r="E151" s="10"/>
      <c r="F151" s="10"/>
      <c r="G151" s="18">
        <v>2500</v>
      </c>
      <c r="H151" s="18"/>
      <c r="I151" s="1"/>
    </row>
    <row r="152" spans="1:9" ht="15.75" hidden="1" x14ac:dyDescent="0.25">
      <c r="A152" s="30"/>
      <c r="B152" s="12" t="s">
        <v>1347</v>
      </c>
      <c r="C152" s="8"/>
      <c r="D152" s="14"/>
      <c r="E152" s="10"/>
      <c r="F152" s="8"/>
      <c r="G152" s="19">
        <f>SUM(G150:G151)</f>
        <v>5000</v>
      </c>
      <c r="H152" s="19">
        <f>SUM(H150:H151)</f>
        <v>0</v>
      </c>
      <c r="I152" s="1"/>
    </row>
    <row r="153" spans="1:9" ht="15.75" hidden="1" x14ac:dyDescent="0.25">
      <c r="A153" s="30"/>
      <c r="B153" s="12"/>
      <c r="C153" s="8"/>
      <c r="D153" s="14"/>
      <c r="E153" s="10"/>
      <c r="F153" s="8"/>
      <c r="G153" s="19"/>
      <c r="H153" s="19"/>
      <c r="I153" s="1"/>
    </row>
    <row r="154" spans="1:9" ht="15.75" hidden="1" x14ac:dyDescent="0.25">
      <c r="A154" s="31"/>
      <c r="B154" s="16"/>
      <c r="C154" s="4"/>
      <c r="D154" s="28"/>
      <c r="E154" s="4"/>
      <c r="F154" s="4"/>
      <c r="G154" s="33"/>
      <c r="H154" s="33"/>
      <c r="I154" s="1"/>
    </row>
    <row r="155" spans="1:9" ht="15.75" hidden="1" x14ac:dyDescent="0.25">
      <c r="A155" s="36">
        <f>1</f>
        <v>1</v>
      </c>
      <c r="B155" s="35"/>
      <c r="C155" s="3"/>
      <c r="D155" s="36"/>
      <c r="E155" s="36"/>
      <c r="F155" s="10"/>
      <c r="G155" s="38"/>
      <c r="H155" s="3"/>
      <c r="I155" s="1"/>
    </row>
    <row r="156" spans="1:9" hidden="1" x14ac:dyDescent="0.25">
      <c r="A156" s="36">
        <f>A155+1</f>
        <v>2</v>
      </c>
      <c r="B156" s="35"/>
      <c r="C156" s="39"/>
      <c r="D156" s="36"/>
      <c r="E156" s="36"/>
      <c r="F156" s="10"/>
      <c r="G156" s="38"/>
      <c r="H156" s="39"/>
    </row>
    <row r="157" spans="1:9" hidden="1" x14ac:dyDescent="0.25">
      <c r="A157" s="36">
        <f t="shared" ref="A157:A220" si="3">A156+1</f>
        <v>3</v>
      </c>
      <c r="B157" s="35"/>
      <c r="C157" s="39"/>
      <c r="D157" s="36"/>
      <c r="E157" s="36"/>
      <c r="F157" s="10"/>
      <c r="G157" s="38"/>
      <c r="H157" s="39"/>
    </row>
    <row r="158" spans="1:9" hidden="1" x14ac:dyDescent="0.25">
      <c r="A158" s="36">
        <f t="shared" si="3"/>
        <v>4</v>
      </c>
      <c r="B158" s="35"/>
      <c r="C158" s="39"/>
      <c r="D158" s="36"/>
      <c r="E158" s="36"/>
      <c r="F158" s="10"/>
      <c r="G158" s="38"/>
      <c r="H158" s="39"/>
    </row>
    <row r="159" spans="1:9" hidden="1" x14ac:dyDescent="0.25">
      <c r="A159" s="36">
        <f t="shared" si="3"/>
        <v>5</v>
      </c>
      <c r="B159" s="35"/>
      <c r="C159" s="39"/>
      <c r="D159" s="36"/>
      <c r="E159" s="36"/>
      <c r="F159" s="10"/>
      <c r="G159" s="38"/>
      <c r="H159" s="39"/>
    </row>
    <row r="160" spans="1:9" hidden="1" x14ac:dyDescent="0.25">
      <c r="A160" s="36">
        <f t="shared" si="3"/>
        <v>6</v>
      </c>
      <c r="B160" s="35"/>
      <c r="C160" s="39"/>
      <c r="D160" s="36"/>
      <c r="E160" s="36"/>
      <c r="F160" s="10"/>
      <c r="G160" s="38"/>
      <c r="H160" s="39"/>
    </row>
    <row r="161" spans="1:8" hidden="1" x14ac:dyDescent="0.25">
      <c r="A161" s="36">
        <f t="shared" si="3"/>
        <v>7</v>
      </c>
      <c r="B161" s="62" t="s">
        <v>1348</v>
      </c>
      <c r="C161" s="39"/>
      <c r="D161" s="36"/>
      <c r="E161" s="36"/>
      <c r="F161" s="10"/>
      <c r="G161" s="61">
        <f>SUM(G60+G78+G138+G143+G152)</f>
        <v>5000</v>
      </c>
      <c r="H161" s="63">
        <f>SUM(H60+H78+H138+H143+H152)</f>
        <v>0</v>
      </c>
    </row>
    <row r="162" spans="1:8" hidden="1" x14ac:dyDescent="0.25">
      <c r="A162" s="36">
        <f t="shared" si="3"/>
        <v>8</v>
      </c>
      <c r="B162" s="35"/>
      <c r="C162" s="39"/>
      <c r="D162" s="36"/>
      <c r="E162" s="36"/>
      <c r="F162" s="10"/>
      <c r="G162" s="38"/>
      <c r="H162" s="39"/>
    </row>
    <row r="163" spans="1:8" hidden="1" x14ac:dyDescent="0.25">
      <c r="A163" s="36">
        <f t="shared" si="3"/>
        <v>9</v>
      </c>
      <c r="B163" s="35"/>
      <c r="C163" s="39"/>
      <c r="D163" s="36"/>
      <c r="E163" s="36"/>
      <c r="F163" s="10"/>
      <c r="G163" s="38"/>
      <c r="H163" s="39"/>
    </row>
    <row r="164" spans="1:8" hidden="1" x14ac:dyDescent="0.25">
      <c r="A164" s="36">
        <f t="shared" si="3"/>
        <v>10</v>
      </c>
      <c r="B164" s="35"/>
      <c r="C164" s="39"/>
      <c r="D164" s="36"/>
      <c r="E164" s="36"/>
      <c r="F164" s="10"/>
      <c r="G164" s="38"/>
      <c r="H164" s="39"/>
    </row>
    <row r="165" spans="1:8" hidden="1" x14ac:dyDescent="0.25">
      <c r="A165" s="36">
        <f t="shared" si="3"/>
        <v>11</v>
      </c>
      <c r="B165" s="35"/>
      <c r="C165" s="39"/>
      <c r="D165" s="36"/>
      <c r="E165" s="36"/>
      <c r="F165" s="10"/>
      <c r="G165" s="38"/>
      <c r="H165" s="39"/>
    </row>
    <row r="166" spans="1:8" hidden="1" x14ac:dyDescent="0.25">
      <c r="A166" s="36">
        <f t="shared" si="3"/>
        <v>12</v>
      </c>
      <c r="B166" s="35"/>
      <c r="C166" s="39"/>
      <c r="D166" s="36"/>
      <c r="E166" s="36"/>
      <c r="F166" s="10"/>
      <c r="G166" s="38"/>
      <c r="H166" s="39"/>
    </row>
    <row r="167" spans="1:8" hidden="1" x14ac:dyDescent="0.25">
      <c r="A167" s="36">
        <f t="shared" si="3"/>
        <v>13</v>
      </c>
      <c r="B167" s="35"/>
      <c r="C167" s="39"/>
      <c r="D167" s="36"/>
      <c r="E167" s="36"/>
      <c r="F167" s="10"/>
      <c r="G167" s="38"/>
      <c r="H167" s="39"/>
    </row>
    <row r="168" spans="1:8" hidden="1" x14ac:dyDescent="0.25">
      <c r="A168" s="36">
        <f t="shared" si="3"/>
        <v>14</v>
      </c>
      <c r="B168" s="35"/>
      <c r="C168" s="39"/>
      <c r="D168" s="36"/>
      <c r="E168" s="36"/>
      <c r="F168" s="10"/>
      <c r="G168" s="38"/>
      <c r="H168" s="39"/>
    </row>
    <row r="169" spans="1:8" hidden="1" x14ac:dyDescent="0.25">
      <c r="A169" s="36">
        <f t="shared" si="3"/>
        <v>15</v>
      </c>
      <c r="B169" s="35"/>
      <c r="C169" s="39"/>
      <c r="D169" s="36"/>
      <c r="E169" s="36"/>
      <c r="F169" s="10"/>
      <c r="G169" s="38"/>
      <c r="H169" s="39"/>
    </row>
    <row r="170" spans="1:8" hidden="1" x14ac:dyDescent="0.25">
      <c r="A170" s="36">
        <f t="shared" si="3"/>
        <v>16</v>
      </c>
      <c r="B170" s="35"/>
      <c r="C170" s="39"/>
      <c r="D170" s="36"/>
      <c r="E170" s="36"/>
      <c r="F170" s="10"/>
      <c r="G170" s="38"/>
      <c r="H170" s="39"/>
    </row>
    <row r="171" spans="1:8" hidden="1" x14ac:dyDescent="0.25">
      <c r="A171" s="36">
        <f t="shared" si="3"/>
        <v>17</v>
      </c>
      <c r="B171" s="35"/>
      <c r="C171" s="39"/>
      <c r="D171" s="36"/>
      <c r="E171" s="36"/>
      <c r="F171" s="10"/>
      <c r="G171" s="38"/>
      <c r="H171" s="39"/>
    </row>
    <row r="172" spans="1:8" hidden="1" x14ac:dyDescent="0.25">
      <c r="A172" s="36">
        <f t="shared" si="3"/>
        <v>18</v>
      </c>
      <c r="B172" s="35"/>
      <c r="C172" s="39"/>
      <c r="D172" s="36"/>
      <c r="E172" s="36"/>
      <c r="F172" s="10"/>
      <c r="G172" s="38"/>
      <c r="H172" s="39"/>
    </row>
    <row r="173" spans="1:8" hidden="1" x14ac:dyDescent="0.25">
      <c r="A173" s="36">
        <f t="shared" si="3"/>
        <v>19</v>
      </c>
      <c r="B173" s="35"/>
      <c r="C173" s="39"/>
      <c r="D173" s="36"/>
      <c r="E173" s="36"/>
      <c r="F173" s="10"/>
      <c r="G173" s="38"/>
      <c r="H173" s="39"/>
    </row>
    <row r="174" spans="1:8" hidden="1" x14ac:dyDescent="0.25">
      <c r="A174" s="36">
        <f t="shared" si="3"/>
        <v>20</v>
      </c>
      <c r="B174" s="35"/>
      <c r="C174" s="39"/>
      <c r="D174" s="36"/>
      <c r="E174" s="37"/>
      <c r="F174" s="10"/>
      <c r="G174" s="38"/>
      <c r="H174" s="39"/>
    </row>
    <row r="175" spans="1:8" hidden="1" x14ac:dyDescent="0.25">
      <c r="A175" s="36">
        <f t="shared" si="3"/>
        <v>21</v>
      </c>
      <c r="B175" s="35"/>
      <c r="C175" s="39"/>
      <c r="D175" s="36"/>
      <c r="E175" s="36"/>
      <c r="F175" s="10"/>
      <c r="G175" s="38"/>
      <c r="H175" s="39"/>
    </row>
    <row r="176" spans="1:8" hidden="1" x14ac:dyDescent="0.25">
      <c r="A176" s="36">
        <f t="shared" si="3"/>
        <v>22</v>
      </c>
      <c r="B176" s="35"/>
      <c r="C176" s="39"/>
      <c r="D176" s="36"/>
      <c r="E176" s="36"/>
      <c r="F176" s="10"/>
      <c r="G176" s="38"/>
      <c r="H176" s="39"/>
    </row>
    <row r="177" spans="1:8" hidden="1" x14ac:dyDescent="0.25">
      <c r="A177" s="36">
        <f t="shared" si="3"/>
        <v>23</v>
      </c>
      <c r="B177" s="35"/>
      <c r="C177" s="39"/>
      <c r="D177" s="36"/>
      <c r="E177" s="36"/>
      <c r="F177" s="10"/>
      <c r="G177" s="38"/>
      <c r="H177" s="39"/>
    </row>
    <row r="178" spans="1:8" hidden="1" x14ac:dyDescent="0.25">
      <c r="A178" s="36">
        <f t="shared" si="3"/>
        <v>24</v>
      </c>
      <c r="B178" s="35"/>
      <c r="C178" s="39"/>
      <c r="D178" s="36"/>
      <c r="E178" s="36"/>
      <c r="F178" s="10"/>
      <c r="G178" s="38"/>
      <c r="H178" s="39"/>
    </row>
    <row r="179" spans="1:8" hidden="1" x14ac:dyDescent="0.25">
      <c r="A179" s="36">
        <f t="shared" si="3"/>
        <v>25</v>
      </c>
      <c r="B179" s="35"/>
      <c r="C179" s="39"/>
      <c r="D179" s="36"/>
      <c r="E179" s="36"/>
      <c r="F179" s="10"/>
      <c r="G179" s="38"/>
      <c r="H179" s="39"/>
    </row>
    <row r="180" spans="1:8" hidden="1" x14ac:dyDescent="0.25">
      <c r="A180" s="36">
        <f t="shared" si="3"/>
        <v>26</v>
      </c>
      <c r="B180" s="35"/>
      <c r="C180" s="39"/>
      <c r="D180" s="36"/>
      <c r="E180" s="36"/>
      <c r="F180" s="10"/>
      <c r="G180" s="38"/>
      <c r="H180" s="39"/>
    </row>
    <row r="181" spans="1:8" hidden="1" x14ac:dyDescent="0.25">
      <c r="A181" s="36">
        <f t="shared" si="3"/>
        <v>27</v>
      </c>
      <c r="B181" s="35"/>
      <c r="C181" s="39"/>
      <c r="D181" s="36"/>
      <c r="E181" s="36"/>
      <c r="F181" s="10"/>
      <c r="G181" s="38"/>
      <c r="H181" s="39"/>
    </row>
    <row r="182" spans="1:8" hidden="1" x14ac:dyDescent="0.25">
      <c r="A182" s="36">
        <f t="shared" si="3"/>
        <v>28</v>
      </c>
      <c r="B182" s="35"/>
      <c r="C182" s="39"/>
      <c r="D182" s="36"/>
      <c r="E182" s="36"/>
      <c r="F182" s="10"/>
      <c r="G182" s="38"/>
      <c r="H182" s="39"/>
    </row>
    <row r="183" spans="1:8" hidden="1" x14ac:dyDescent="0.25">
      <c r="A183" s="36">
        <f t="shared" si="3"/>
        <v>29</v>
      </c>
      <c r="B183" s="35"/>
      <c r="C183" s="39"/>
      <c r="D183" s="36"/>
      <c r="E183" s="36"/>
      <c r="F183" s="10"/>
      <c r="G183" s="38"/>
      <c r="H183" s="39"/>
    </row>
    <row r="184" spans="1:8" hidden="1" x14ac:dyDescent="0.25">
      <c r="A184" s="36">
        <f t="shared" si="3"/>
        <v>30</v>
      </c>
      <c r="B184" s="35"/>
      <c r="C184" s="39"/>
      <c r="D184" s="36"/>
      <c r="E184" s="36"/>
      <c r="F184" s="10"/>
      <c r="G184" s="38"/>
      <c r="H184" s="39"/>
    </row>
    <row r="185" spans="1:8" hidden="1" x14ac:dyDescent="0.25">
      <c r="A185" s="36">
        <f t="shared" si="3"/>
        <v>31</v>
      </c>
      <c r="B185" s="35"/>
      <c r="C185" s="39"/>
      <c r="D185" s="36"/>
      <c r="E185" s="36"/>
      <c r="F185" s="10"/>
      <c r="G185" s="38"/>
      <c r="H185" s="39"/>
    </row>
    <row r="186" spans="1:8" hidden="1" x14ac:dyDescent="0.25">
      <c r="A186" s="36">
        <f t="shared" si="3"/>
        <v>32</v>
      </c>
      <c r="B186" s="35"/>
      <c r="C186" s="39"/>
      <c r="D186" s="36"/>
      <c r="E186" s="36"/>
      <c r="F186" s="10"/>
      <c r="G186" s="38"/>
      <c r="H186" s="39"/>
    </row>
    <row r="187" spans="1:8" hidden="1" x14ac:dyDescent="0.25">
      <c r="A187" s="36">
        <f t="shared" si="3"/>
        <v>33</v>
      </c>
      <c r="B187" s="35"/>
      <c r="C187" s="39"/>
      <c r="D187" s="36"/>
      <c r="E187" s="36"/>
      <c r="F187" s="10"/>
      <c r="G187" s="38"/>
      <c r="H187" s="39"/>
    </row>
    <row r="188" spans="1:8" hidden="1" x14ac:dyDescent="0.25">
      <c r="A188" s="36">
        <f t="shared" si="3"/>
        <v>34</v>
      </c>
      <c r="B188" s="35"/>
      <c r="C188" s="39"/>
      <c r="D188" s="36"/>
      <c r="E188" s="36"/>
      <c r="F188" s="10"/>
      <c r="G188" s="38"/>
      <c r="H188" s="39"/>
    </row>
    <row r="189" spans="1:8" hidden="1" x14ac:dyDescent="0.25">
      <c r="A189" s="36">
        <f t="shared" si="3"/>
        <v>35</v>
      </c>
      <c r="B189" s="35"/>
      <c r="C189" s="39"/>
      <c r="D189" s="36"/>
      <c r="E189" s="36"/>
      <c r="F189" s="10"/>
      <c r="G189" s="38"/>
      <c r="H189" s="39"/>
    </row>
    <row r="190" spans="1:8" hidden="1" x14ac:dyDescent="0.25">
      <c r="A190" s="36">
        <f t="shared" si="3"/>
        <v>36</v>
      </c>
      <c r="B190" s="35"/>
      <c r="C190" s="39"/>
      <c r="D190" s="36"/>
      <c r="E190" s="36"/>
      <c r="F190" s="10"/>
      <c r="G190" s="38"/>
      <c r="H190" s="39"/>
    </row>
    <row r="191" spans="1:8" hidden="1" x14ac:dyDescent="0.25">
      <c r="A191" s="36">
        <f t="shared" si="3"/>
        <v>37</v>
      </c>
      <c r="B191" s="35"/>
      <c r="C191" s="39"/>
      <c r="D191" s="36"/>
      <c r="E191" s="36"/>
      <c r="F191" s="10"/>
      <c r="G191" s="38"/>
      <c r="H191" s="39"/>
    </row>
    <row r="192" spans="1:8" hidden="1" x14ac:dyDescent="0.25">
      <c r="A192" s="36">
        <f t="shared" si="3"/>
        <v>38</v>
      </c>
      <c r="B192" s="35"/>
      <c r="C192" s="39"/>
      <c r="D192" s="36"/>
      <c r="E192" s="36"/>
      <c r="F192" s="10"/>
      <c r="G192" s="38"/>
      <c r="H192" s="39"/>
    </row>
    <row r="193" spans="1:8" hidden="1" x14ac:dyDescent="0.25">
      <c r="A193" s="36">
        <f t="shared" si="3"/>
        <v>39</v>
      </c>
      <c r="B193" s="35"/>
      <c r="C193" s="39"/>
      <c r="D193" s="36"/>
      <c r="E193" s="36"/>
      <c r="F193" s="10"/>
      <c r="G193" s="38"/>
      <c r="H193" s="39"/>
    </row>
    <row r="194" spans="1:8" hidden="1" x14ac:dyDescent="0.25">
      <c r="A194" s="36">
        <f t="shared" si="3"/>
        <v>40</v>
      </c>
      <c r="B194" s="35"/>
      <c r="C194" s="39"/>
      <c r="D194" s="36"/>
      <c r="E194" s="36"/>
      <c r="F194" s="10"/>
      <c r="G194" s="38"/>
      <c r="H194" s="39"/>
    </row>
    <row r="195" spans="1:8" hidden="1" x14ac:dyDescent="0.25">
      <c r="A195" s="36">
        <f t="shared" si="3"/>
        <v>41</v>
      </c>
      <c r="B195" s="35"/>
      <c r="C195" s="39"/>
      <c r="D195" s="36"/>
      <c r="E195" s="36"/>
      <c r="F195" s="10"/>
      <c r="G195" s="38"/>
      <c r="H195" s="39"/>
    </row>
    <row r="196" spans="1:8" hidden="1" x14ac:dyDescent="0.25">
      <c r="A196" s="36">
        <f t="shared" si="3"/>
        <v>42</v>
      </c>
      <c r="B196" s="35"/>
      <c r="C196" s="39"/>
      <c r="D196" s="36"/>
      <c r="E196" s="36"/>
      <c r="F196" s="10"/>
      <c r="G196" s="38"/>
      <c r="H196" s="39"/>
    </row>
    <row r="197" spans="1:8" hidden="1" x14ac:dyDescent="0.25">
      <c r="A197" s="36">
        <f t="shared" si="3"/>
        <v>43</v>
      </c>
      <c r="B197" s="35"/>
      <c r="C197" s="39"/>
      <c r="D197" s="36"/>
      <c r="E197" s="36"/>
      <c r="F197" s="10"/>
      <c r="G197" s="38"/>
      <c r="H197" s="39"/>
    </row>
    <row r="198" spans="1:8" hidden="1" x14ac:dyDescent="0.25">
      <c r="A198" s="36">
        <f t="shared" si="3"/>
        <v>44</v>
      </c>
      <c r="B198" s="35"/>
      <c r="C198" s="39"/>
      <c r="D198" s="36"/>
      <c r="E198" s="36"/>
      <c r="F198" s="10"/>
      <c r="G198" s="38"/>
      <c r="H198" s="39"/>
    </row>
    <row r="199" spans="1:8" hidden="1" x14ac:dyDescent="0.25">
      <c r="A199" s="36">
        <f t="shared" si="3"/>
        <v>45</v>
      </c>
      <c r="B199" s="35"/>
      <c r="C199" s="39"/>
      <c r="D199" s="36"/>
      <c r="E199" s="36"/>
      <c r="F199" s="10"/>
      <c r="G199" s="38"/>
      <c r="H199" s="39"/>
    </row>
    <row r="200" spans="1:8" hidden="1" x14ac:dyDescent="0.25">
      <c r="A200" s="36">
        <f t="shared" si="3"/>
        <v>46</v>
      </c>
      <c r="B200" s="35"/>
      <c r="C200" s="39"/>
      <c r="D200" s="36"/>
      <c r="E200" s="36"/>
      <c r="F200" s="10"/>
      <c r="G200" s="38"/>
      <c r="H200" s="39"/>
    </row>
    <row r="201" spans="1:8" hidden="1" x14ac:dyDescent="0.25">
      <c r="A201" s="36">
        <f t="shared" si="3"/>
        <v>47</v>
      </c>
      <c r="B201" s="35"/>
      <c r="C201" s="39"/>
      <c r="D201" s="36"/>
      <c r="E201" s="36"/>
      <c r="F201" s="10"/>
      <c r="G201" s="38"/>
      <c r="H201" s="39"/>
    </row>
    <row r="202" spans="1:8" hidden="1" x14ac:dyDescent="0.25">
      <c r="A202" s="36">
        <f t="shared" si="3"/>
        <v>48</v>
      </c>
      <c r="B202" s="35"/>
      <c r="C202" s="39"/>
      <c r="D202" s="36"/>
      <c r="E202" s="36"/>
      <c r="F202" s="10"/>
      <c r="G202" s="38"/>
      <c r="H202" s="39"/>
    </row>
    <row r="203" spans="1:8" hidden="1" x14ac:dyDescent="0.25">
      <c r="A203" s="36">
        <f t="shared" si="3"/>
        <v>49</v>
      </c>
      <c r="B203" s="35"/>
      <c r="C203" s="39"/>
      <c r="D203" s="36"/>
      <c r="E203" s="36"/>
      <c r="F203" s="10"/>
      <c r="G203" s="38"/>
      <c r="H203" s="39"/>
    </row>
    <row r="204" spans="1:8" hidden="1" x14ac:dyDescent="0.25">
      <c r="A204" s="36">
        <f t="shared" si="3"/>
        <v>50</v>
      </c>
      <c r="B204" s="35"/>
      <c r="C204" s="39"/>
      <c r="D204" s="36"/>
      <c r="E204" s="36"/>
      <c r="F204" s="10"/>
      <c r="G204" s="38"/>
      <c r="H204" s="39"/>
    </row>
    <row r="205" spans="1:8" hidden="1" x14ac:dyDescent="0.25">
      <c r="A205" s="36">
        <f t="shared" si="3"/>
        <v>51</v>
      </c>
      <c r="B205" s="35"/>
      <c r="C205" s="39"/>
      <c r="D205" s="36"/>
      <c r="E205" s="36"/>
      <c r="F205" s="10"/>
      <c r="G205" s="38"/>
      <c r="H205" s="39"/>
    </row>
    <row r="206" spans="1:8" hidden="1" x14ac:dyDescent="0.25">
      <c r="A206" s="36">
        <f t="shared" si="3"/>
        <v>52</v>
      </c>
      <c r="B206" s="35"/>
      <c r="C206" s="39"/>
      <c r="D206" s="36"/>
      <c r="E206" s="36"/>
      <c r="F206" s="10"/>
      <c r="G206" s="38"/>
      <c r="H206" s="39"/>
    </row>
    <row r="207" spans="1:8" hidden="1" x14ac:dyDescent="0.25">
      <c r="A207" s="36">
        <f t="shared" si="3"/>
        <v>53</v>
      </c>
      <c r="B207" s="35"/>
      <c r="C207" s="39"/>
      <c r="D207" s="36"/>
      <c r="E207" s="36"/>
      <c r="F207" s="10"/>
      <c r="G207" s="38"/>
      <c r="H207" s="39"/>
    </row>
    <row r="208" spans="1:8" hidden="1" x14ac:dyDescent="0.25">
      <c r="A208" s="36">
        <f t="shared" si="3"/>
        <v>54</v>
      </c>
      <c r="B208" s="35"/>
      <c r="C208" s="39"/>
      <c r="D208" s="36"/>
      <c r="E208" s="36"/>
      <c r="F208" s="10"/>
      <c r="G208" s="38"/>
      <c r="H208" s="39"/>
    </row>
    <row r="209" spans="1:8" hidden="1" x14ac:dyDescent="0.25">
      <c r="A209" s="36">
        <f t="shared" si="3"/>
        <v>55</v>
      </c>
      <c r="B209" s="35"/>
      <c r="C209" s="39"/>
      <c r="D209" s="36"/>
      <c r="E209" s="36"/>
      <c r="F209" s="10"/>
      <c r="G209" s="38"/>
      <c r="H209" s="39"/>
    </row>
    <row r="210" spans="1:8" hidden="1" x14ac:dyDescent="0.25">
      <c r="A210" s="36">
        <f t="shared" si="3"/>
        <v>56</v>
      </c>
      <c r="B210" s="35"/>
      <c r="C210" s="39"/>
      <c r="D210" s="36"/>
      <c r="E210" s="36"/>
      <c r="F210" s="10"/>
      <c r="G210" s="38"/>
      <c r="H210" s="39"/>
    </row>
    <row r="211" spans="1:8" hidden="1" x14ac:dyDescent="0.25">
      <c r="A211" s="36">
        <f t="shared" si="3"/>
        <v>57</v>
      </c>
      <c r="B211" s="35"/>
      <c r="C211" s="39"/>
      <c r="D211" s="36"/>
      <c r="E211" s="36"/>
      <c r="F211" s="10"/>
      <c r="G211" s="38"/>
      <c r="H211" s="39"/>
    </row>
    <row r="212" spans="1:8" hidden="1" x14ac:dyDescent="0.25">
      <c r="A212" s="36">
        <f t="shared" si="3"/>
        <v>58</v>
      </c>
      <c r="B212" s="35"/>
      <c r="C212" s="39"/>
      <c r="D212" s="36"/>
      <c r="E212" s="36"/>
      <c r="F212" s="10"/>
      <c r="G212" s="38"/>
      <c r="H212" s="39"/>
    </row>
    <row r="213" spans="1:8" hidden="1" x14ac:dyDescent="0.25">
      <c r="A213" s="36">
        <f t="shared" si="3"/>
        <v>59</v>
      </c>
      <c r="B213" s="35"/>
      <c r="C213" s="39"/>
      <c r="D213" s="36"/>
      <c r="E213" s="36"/>
      <c r="F213" s="10"/>
      <c r="G213" s="38"/>
      <c r="H213" s="39"/>
    </row>
    <row r="214" spans="1:8" hidden="1" x14ac:dyDescent="0.25">
      <c r="A214" s="36">
        <f t="shared" si="3"/>
        <v>60</v>
      </c>
      <c r="B214" s="35"/>
      <c r="C214" s="39"/>
      <c r="D214" s="36"/>
      <c r="E214" s="36"/>
      <c r="F214" s="10"/>
      <c r="G214" s="38"/>
      <c r="H214" s="39"/>
    </row>
    <row r="215" spans="1:8" hidden="1" x14ac:dyDescent="0.25">
      <c r="A215" s="36">
        <f t="shared" si="3"/>
        <v>61</v>
      </c>
      <c r="B215" s="35"/>
      <c r="C215" s="39"/>
      <c r="D215" s="36"/>
      <c r="E215" s="37"/>
      <c r="F215" s="10"/>
      <c r="G215" s="38"/>
      <c r="H215" s="39"/>
    </row>
    <row r="216" spans="1:8" hidden="1" x14ac:dyDescent="0.25">
      <c r="A216" s="36">
        <f t="shared" si="3"/>
        <v>62</v>
      </c>
      <c r="B216" s="35"/>
      <c r="C216" s="39"/>
      <c r="D216" s="36"/>
      <c r="E216" s="36"/>
      <c r="F216" s="10"/>
      <c r="G216" s="38"/>
      <c r="H216" s="39"/>
    </row>
    <row r="217" spans="1:8" hidden="1" x14ac:dyDescent="0.25">
      <c r="A217" s="36">
        <f t="shared" si="3"/>
        <v>63</v>
      </c>
      <c r="B217" s="35"/>
      <c r="C217" s="39"/>
      <c r="D217" s="36"/>
      <c r="E217" s="36"/>
      <c r="F217" s="10"/>
      <c r="G217" s="38"/>
      <c r="H217" s="39"/>
    </row>
    <row r="218" spans="1:8" hidden="1" x14ac:dyDescent="0.25">
      <c r="A218" s="36">
        <f t="shared" si="3"/>
        <v>64</v>
      </c>
      <c r="B218" s="35"/>
      <c r="C218" s="39"/>
      <c r="D218" s="36"/>
      <c r="E218" s="36"/>
      <c r="F218" s="10"/>
      <c r="G218" s="38"/>
      <c r="H218" s="39"/>
    </row>
    <row r="219" spans="1:8" hidden="1" x14ac:dyDescent="0.25">
      <c r="A219" s="36">
        <f t="shared" si="3"/>
        <v>65</v>
      </c>
      <c r="B219" s="35"/>
      <c r="C219" s="39"/>
      <c r="D219" s="36"/>
      <c r="E219" s="36"/>
      <c r="F219" s="10"/>
      <c r="G219" s="38"/>
      <c r="H219" s="39"/>
    </row>
    <row r="220" spans="1:8" hidden="1" x14ac:dyDescent="0.25">
      <c r="A220" s="36">
        <f t="shared" si="3"/>
        <v>66</v>
      </c>
      <c r="B220" s="35"/>
      <c r="C220" s="39"/>
      <c r="D220" s="36"/>
      <c r="E220" s="36"/>
      <c r="F220" s="10"/>
      <c r="G220" s="38"/>
      <c r="H220" s="39"/>
    </row>
    <row r="221" spans="1:8" hidden="1" x14ac:dyDescent="0.25">
      <c r="A221" s="36">
        <f>A220+1</f>
        <v>67</v>
      </c>
      <c r="B221" s="35"/>
      <c r="C221" s="39"/>
      <c r="D221" s="36"/>
      <c r="E221" s="36"/>
      <c r="F221" s="10"/>
      <c r="G221" s="38"/>
      <c r="H221" s="39"/>
    </row>
    <row r="222" spans="1:8" hidden="1" x14ac:dyDescent="0.25">
      <c r="A222" s="36">
        <f>A221+1</f>
        <v>68</v>
      </c>
      <c r="B222" s="35"/>
      <c r="C222" s="39"/>
      <c r="D222" s="36"/>
      <c r="E222" s="36"/>
      <c r="F222" s="10"/>
      <c r="G222" s="38"/>
      <c r="H222" s="39"/>
    </row>
    <row r="223" spans="1:8" hidden="1" x14ac:dyDescent="0.25">
      <c r="A223" s="36">
        <f>A222+1</f>
        <v>69</v>
      </c>
      <c r="B223" s="35"/>
      <c r="C223" s="39"/>
      <c r="D223" s="36"/>
      <c r="E223" s="36"/>
      <c r="F223" s="10"/>
      <c r="G223" s="38"/>
      <c r="H223" s="39"/>
    </row>
    <row r="224" spans="1:8" hidden="1" x14ac:dyDescent="0.25">
      <c r="A224" s="36">
        <f>A223+1</f>
        <v>70</v>
      </c>
      <c r="B224" s="35"/>
      <c r="C224" s="39"/>
      <c r="D224" s="36"/>
      <c r="E224" s="36"/>
      <c r="F224" s="10"/>
      <c r="G224" s="40"/>
      <c r="H224" s="39"/>
    </row>
    <row r="225" spans="1:9" hidden="1" x14ac:dyDescent="0.25">
      <c r="A225" s="41"/>
      <c r="B225" s="24"/>
      <c r="C225" s="43"/>
      <c r="D225" s="44"/>
      <c r="E225" s="43"/>
      <c r="F225" s="43"/>
      <c r="G225" s="46"/>
      <c r="H225" s="39"/>
    </row>
    <row r="227" spans="1:9" hidden="1" x14ac:dyDescent="0.25">
      <c r="A227" s="48"/>
      <c r="B227" s="16"/>
      <c r="C227" s="49"/>
      <c r="D227" s="50"/>
      <c r="E227" s="49"/>
      <c r="F227" s="49"/>
      <c r="G227" s="48"/>
      <c r="H227" s="49"/>
    </row>
    <row r="228" spans="1:9" hidden="1" x14ac:dyDescent="0.25">
      <c r="A228" s="51">
        <v>1</v>
      </c>
      <c r="B228" s="52"/>
      <c r="C228" s="53"/>
      <c r="D228" s="55"/>
      <c r="E228" s="54"/>
      <c r="F228" s="54"/>
      <c r="G228" s="54"/>
      <c r="H228" s="49"/>
    </row>
    <row r="229" spans="1:9" hidden="1" x14ac:dyDescent="0.25">
      <c r="A229" s="48"/>
      <c r="B229" s="24"/>
      <c r="C229" s="49"/>
      <c r="D229" s="50"/>
      <c r="E229" s="49"/>
      <c r="F229" s="49"/>
      <c r="G229" s="25"/>
      <c r="H229" s="49"/>
    </row>
    <row r="230" spans="1:9" hidden="1" x14ac:dyDescent="0.25">
      <c r="A230" s="41"/>
      <c r="B230" s="4"/>
      <c r="C230" s="39"/>
      <c r="D230" s="42"/>
      <c r="E230" s="39"/>
      <c r="F230" s="39"/>
      <c r="G230" s="56"/>
      <c r="H230" s="39"/>
    </row>
    <row r="231" spans="1:9" ht="33" customHeight="1" x14ac:dyDescent="0.25">
      <c r="A231" s="169" t="s">
        <v>378</v>
      </c>
      <c r="B231" s="170"/>
      <c r="C231" s="170"/>
      <c r="D231" s="170"/>
      <c r="E231" s="170"/>
      <c r="F231" s="170"/>
      <c r="G231" s="170"/>
      <c r="H231" s="170"/>
      <c r="I231" s="1"/>
    </row>
    <row r="232" spans="1:9" ht="30" customHeight="1" x14ac:dyDescent="0.25">
      <c r="A232" s="175"/>
      <c r="B232" s="176"/>
      <c r="C232" s="176"/>
      <c r="D232" s="176"/>
      <c r="E232" s="176"/>
      <c r="F232" s="176"/>
      <c r="G232" s="176"/>
      <c r="H232" s="176"/>
      <c r="I232" s="1"/>
    </row>
    <row r="233" spans="1:9" ht="15.75" x14ac:dyDescent="0.25">
      <c r="A233" s="32"/>
      <c r="B233" s="182" t="s">
        <v>1480</v>
      </c>
      <c r="C233" s="182"/>
      <c r="D233" s="182"/>
      <c r="E233" s="182"/>
      <c r="F233" s="182"/>
      <c r="G233" s="182"/>
      <c r="H233" s="21"/>
      <c r="I233" s="1"/>
    </row>
    <row r="234" spans="1:9" ht="15.75" x14ac:dyDescent="0.25">
      <c r="A234" s="29"/>
      <c r="B234" s="2"/>
      <c r="C234" s="2"/>
      <c r="D234" s="5"/>
      <c r="E234" s="2"/>
      <c r="F234" s="2"/>
      <c r="G234" s="29"/>
      <c r="H234" s="2"/>
      <c r="I234" s="1"/>
    </row>
    <row r="235" spans="1:9" ht="15.75" x14ac:dyDescent="0.25">
      <c r="A235" s="178"/>
      <c r="B235" s="178"/>
      <c r="C235" s="178"/>
      <c r="D235" s="178"/>
      <c r="E235" s="178"/>
      <c r="F235" s="178"/>
      <c r="G235" s="178"/>
      <c r="H235" s="178"/>
      <c r="I235" s="1"/>
    </row>
    <row r="236" spans="1:9" ht="15.75" x14ac:dyDescent="0.25">
      <c r="A236" s="178"/>
      <c r="B236" s="178"/>
      <c r="C236" s="178"/>
      <c r="D236" s="178"/>
      <c r="E236" s="178"/>
      <c r="F236" s="178"/>
      <c r="G236" s="178"/>
      <c r="H236" s="178"/>
      <c r="I236" s="1"/>
    </row>
    <row r="237" spans="1:9" ht="15.75" x14ac:dyDescent="0.25">
      <c r="A237" s="178"/>
      <c r="B237" s="178"/>
      <c r="C237" s="178"/>
      <c r="D237" s="178"/>
      <c r="E237" s="178"/>
      <c r="F237" s="178"/>
      <c r="G237" s="178"/>
      <c r="H237" s="178"/>
      <c r="I237" s="1"/>
    </row>
    <row r="238" spans="1:9" ht="15.75" x14ac:dyDescent="0.25">
      <c r="A238" s="178"/>
      <c r="B238" s="178"/>
      <c r="C238" s="178"/>
      <c r="D238" s="178"/>
      <c r="E238" s="178"/>
      <c r="F238" s="178"/>
      <c r="G238" s="178"/>
      <c r="H238" s="178"/>
      <c r="I238" s="1"/>
    </row>
    <row r="239" spans="1:9" ht="15.75" x14ac:dyDescent="0.25">
      <c r="A239" s="178"/>
      <c r="B239" s="178"/>
      <c r="C239" s="178"/>
      <c r="D239" s="178"/>
      <c r="E239" s="178"/>
      <c r="F239" s="178"/>
      <c r="G239" s="178"/>
      <c r="H239" s="178"/>
      <c r="I239" s="1"/>
    </row>
    <row r="240" spans="1:9" ht="15.75" x14ac:dyDescent="0.25">
      <c r="A240" s="178"/>
      <c r="B240" s="178"/>
      <c r="C240" s="178"/>
      <c r="D240" s="178"/>
      <c r="E240" s="178"/>
      <c r="F240" s="178"/>
      <c r="G240" s="178"/>
      <c r="H240" s="178"/>
      <c r="I240" s="1"/>
    </row>
    <row r="241" spans="1:9" ht="15.75" x14ac:dyDescent="0.25">
      <c r="A241" s="178"/>
      <c r="B241" s="178"/>
      <c r="C241" s="178"/>
      <c r="D241" s="178"/>
      <c r="E241" s="178"/>
      <c r="F241" s="178"/>
      <c r="G241" s="178"/>
      <c r="H241" s="178"/>
      <c r="I241" s="1"/>
    </row>
  </sheetData>
  <mergeCells count="12">
    <mergeCell ref="A231:H231"/>
    <mergeCell ref="A232:H232"/>
    <mergeCell ref="B2:H2"/>
    <mergeCell ref="B3:H3"/>
    <mergeCell ref="A241:H241"/>
    <mergeCell ref="A235:H235"/>
    <mergeCell ref="A236:H236"/>
    <mergeCell ref="A237:H237"/>
    <mergeCell ref="A238:H238"/>
    <mergeCell ref="A239:H239"/>
    <mergeCell ref="A240:H240"/>
    <mergeCell ref="B233:G233"/>
  </mergeCells>
  <phoneticPr fontId="24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"/>
  <sheetViews>
    <sheetView zoomScaleNormal="100" workbookViewId="0">
      <selection activeCell="B200" sqref="B200:G200"/>
    </sheetView>
  </sheetViews>
  <sheetFormatPr defaultRowHeight="15" x14ac:dyDescent="0.25"/>
  <cols>
    <col min="1" max="1" width="5.42578125" style="22" customWidth="1"/>
    <col min="2" max="2" width="25.85546875" customWidth="1"/>
    <col min="3" max="3" width="8.7109375" customWidth="1"/>
    <col min="4" max="4" width="10.85546875" style="21" customWidth="1"/>
    <col min="5" max="5" width="7.42578125" customWidth="1"/>
    <col min="6" max="6" width="7.85546875" customWidth="1"/>
    <col min="7" max="7" width="10.85546875" style="22" customWidth="1"/>
    <col min="8" max="8" width="10.42578125" customWidth="1"/>
  </cols>
  <sheetData>
    <row r="1" spans="1:9" ht="15.75" x14ac:dyDescent="0.25">
      <c r="G1" s="132" t="s">
        <v>387</v>
      </c>
    </row>
    <row r="2" spans="1:9" ht="15.75" x14ac:dyDescent="0.25">
      <c r="A2" s="23"/>
      <c r="B2" s="172" t="s">
        <v>242</v>
      </c>
      <c r="C2" s="172"/>
      <c r="D2" s="172"/>
      <c r="E2" s="172"/>
      <c r="F2" s="172"/>
      <c r="G2" s="172"/>
      <c r="H2" s="172"/>
      <c r="I2" s="131"/>
    </row>
    <row r="3" spans="1:9" ht="30.75" customHeight="1" x14ac:dyDescent="0.25">
      <c r="A3" s="23"/>
      <c r="B3" s="177" t="s">
        <v>1474</v>
      </c>
      <c r="C3" s="177"/>
      <c r="D3" s="177"/>
      <c r="E3" s="177"/>
      <c r="F3" s="177"/>
      <c r="G3" s="177"/>
      <c r="H3" s="177"/>
      <c r="I3" s="131"/>
    </row>
    <row r="4" spans="1:9" ht="16.5" customHeight="1" x14ac:dyDescent="0.25">
      <c r="A4" s="29"/>
      <c r="B4" s="2"/>
      <c r="C4" s="2"/>
      <c r="D4" s="5"/>
      <c r="E4" s="2"/>
      <c r="F4" s="2"/>
      <c r="G4" s="29"/>
      <c r="H4" s="2"/>
      <c r="I4" s="1"/>
    </row>
    <row r="5" spans="1:9" ht="39" customHeight="1" x14ac:dyDescent="0.25">
      <c r="A5" s="6" t="s">
        <v>1327</v>
      </c>
      <c r="B5" s="6" t="s">
        <v>1328</v>
      </c>
      <c r="C5" s="6" t="s">
        <v>1341</v>
      </c>
      <c r="D5" s="6" t="s">
        <v>1333</v>
      </c>
      <c r="E5" s="6" t="s">
        <v>1329</v>
      </c>
      <c r="F5" s="6" t="s">
        <v>1330</v>
      </c>
      <c r="G5" s="6" t="s">
        <v>1331</v>
      </c>
      <c r="H5" s="6" t="s">
        <v>390</v>
      </c>
      <c r="I5" s="7"/>
    </row>
    <row r="6" spans="1:9" ht="15.75" customHeight="1" x14ac:dyDescent="0.25">
      <c r="A6" s="10"/>
      <c r="B6" s="9" t="s">
        <v>207</v>
      </c>
      <c r="C6" s="8"/>
      <c r="D6" s="6"/>
      <c r="E6" s="10"/>
      <c r="F6" s="10"/>
      <c r="G6" s="15"/>
      <c r="H6" s="11"/>
      <c r="I6" s="1"/>
    </row>
    <row r="7" spans="1:9" ht="15.75" customHeight="1" x14ac:dyDescent="0.25">
      <c r="A7" s="10">
        <v>1</v>
      </c>
      <c r="B7" s="26" t="s">
        <v>380</v>
      </c>
      <c r="C7" s="8">
        <v>2013</v>
      </c>
      <c r="D7" s="6">
        <v>10510002</v>
      </c>
      <c r="E7" s="10">
        <v>1</v>
      </c>
      <c r="F7" s="10" t="s">
        <v>1334</v>
      </c>
      <c r="G7" s="15">
        <v>40623</v>
      </c>
      <c r="H7" s="11">
        <v>35577</v>
      </c>
      <c r="I7" s="1"/>
    </row>
    <row r="8" spans="1:9" ht="15.75" customHeight="1" x14ac:dyDescent="0.25">
      <c r="A8" s="10">
        <v>2</v>
      </c>
      <c r="B8" s="26" t="s">
        <v>381</v>
      </c>
      <c r="C8" s="8">
        <v>2014</v>
      </c>
      <c r="D8" s="6">
        <v>10510004</v>
      </c>
      <c r="E8" s="10">
        <v>1</v>
      </c>
      <c r="F8" s="10" t="s">
        <v>1334</v>
      </c>
      <c r="G8" s="15">
        <v>6500</v>
      </c>
      <c r="H8" s="11">
        <v>4376</v>
      </c>
      <c r="I8" s="1"/>
    </row>
    <row r="9" spans="1:9" ht="15.75" customHeight="1" x14ac:dyDescent="0.25">
      <c r="A9" s="10">
        <v>3</v>
      </c>
      <c r="B9" s="26" t="s">
        <v>382</v>
      </c>
      <c r="C9" s="8">
        <v>2013</v>
      </c>
      <c r="D9" s="6">
        <v>10510003</v>
      </c>
      <c r="E9" s="10">
        <v>1</v>
      </c>
      <c r="F9" s="10" t="s">
        <v>1334</v>
      </c>
      <c r="G9" s="15">
        <v>148333</v>
      </c>
      <c r="H9" s="11">
        <v>148333</v>
      </c>
      <c r="I9" s="1"/>
    </row>
    <row r="10" spans="1:9" ht="15.75" customHeight="1" x14ac:dyDescent="0.25">
      <c r="A10" s="10"/>
      <c r="B10" s="60" t="s">
        <v>383</v>
      </c>
      <c r="C10" s="8"/>
      <c r="D10" s="6"/>
      <c r="E10" s="10"/>
      <c r="F10" s="10"/>
      <c r="G10" s="45">
        <f>SUM(G7:G9)</f>
        <v>195456</v>
      </c>
      <c r="H10" s="27">
        <f>SUM(H7:H9)</f>
        <v>188286</v>
      </c>
      <c r="I10" s="1"/>
    </row>
    <row r="11" spans="1:9" ht="15.75" customHeight="1" x14ac:dyDescent="0.25">
      <c r="A11" s="10"/>
      <c r="B11" s="60"/>
      <c r="C11" s="8"/>
      <c r="D11" s="6"/>
      <c r="E11" s="10"/>
      <c r="F11" s="10"/>
      <c r="G11" s="45"/>
      <c r="H11" s="27"/>
      <c r="I11" s="1"/>
    </row>
    <row r="12" spans="1:9" ht="15.75" customHeight="1" x14ac:dyDescent="0.25">
      <c r="A12" s="10"/>
      <c r="B12" s="60" t="s">
        <v>7</v>
      </c>
      <c r="C12" s="8"/>
      <c r="D12" s="6"/>
      <c r="E12" s="10"/>
      <c r="F12" s="10"/>
      <c r="G12" s="45">
        <f>SUM(G10)</f>
        <v>195456</v>
      </c>
      <c r="H12" s="27">
        <f>SUM(H10)</f>
        <v>188286</v>
      </c>
      <c r="I12" s="1"/>
    </row>
    <row r="13" spans="1:9" ht="15.75" hidden="1" customHeight="1" x14ac:dyDescent="0.25">
      <c r="A13" s="10"/>
      <c r="B13" s="26"/>
      <c r="C13" s="8"/>
      <c r="D13" s="6"/>
      <c r="E13" s="10"/>
      <c r="F13" s="10"/>
      <c r="G13" s="15"/>
      <c r="H13" s="11"/>
      <c r="I13" s="1"/>
    </row>
    <row r="14" spans="1:9" ht="15.75" hidden="1" customHeight="1" x14ac:dyDescent="0.25">
      <c r="A14" s="10"/>
      <c r="B14" s="26"/>
      <c r="C14" s="8"/>
      <c r="D14" s="6"/>
      <c r="E14" s="10"/>
      <c r="F14" s="10"/>
      <c r="G14" s="15"/>
      <c r="H14" s="11"/>
      <c r="I14" s="1"/>
    </row>
    <row r="15" spans="1:9" ht="15.75" hidden="1" customHeight="1" x14ac:dyDescent="0.25">
      <c r="A15" s="10"/>
      <c r="B15" s="26"/>
      <c r="C15" s="8"/>
      <c r="D15" s="6"/>
      <c r="E15" s="10"/>
      <c r="F15" s="10"/>
      <c r="G15" s="15"/>
      <c r="H15" s="11"/>
      <c r="I15" s="1"/>
    </row>
    <row r="16" spans="1:9" ht="15.75" hidden="1" customHeight="1" x14ac:dyDescent="0.25">
      <c r="A16" s="10"/>
      <c r="B16" s="26"/>
      <c r="C16" s="8"/>
      <c r="D16" s="6"/>
      <c r="E16" s="10"/>
      <c r="F16" s="10"/>
      <c r="G16" s="15"/>
      <c r="H16" s="11"/>
      <c r="I16" s="1"/>
    </row>
    <row r="17" spans="1:9" ht="15.75" hidden="1" customHeight="1" x14ac:dyDescent="0.25">
      <c r="A17" s="10"/>
      <c r="B17" s="26"/>
      <c r="C17" s="8"/>
      <c r="D17" s="6"/>
      <c r="E17" s="10"/>
      <c r="F17" s="10"/>
      <c r="G17" s="15"/>
      <c r="H17" s="11"/>
      <c r="I17" s="1"/>
    </row>
    <row r="18" spans="1:9" ht="15.75" hidden="1" customHeight="1" x14ac:dyDescent="0.25">
      <c r="A18" s="10"/>
      <c r="B18" s="60"/>
      <c r="C18" s="8"/>
      <c r="D18" s="6"/>
      <c r="E18" s="10"/>
      <c r="F18" s="10"/>
      <c r="G18" s="45"/>
      <c r="H18" s="27"/>
      <c r="I18" s="1"/>
    </row>
    <row r="19" spans="1:9" ht="15.75" hidden="1" customHeight="1" x14ac:dyDescent="0.25">
      <c r="A19" s="10"/>
      <c r="B19" s="26"/>
      <c r="C19" s="8"/>
      <c r="D19" s="6"/>
      <c r="E19" s="10"/>
      <c r="F19" s="10"/>
      <c r="G19" s="15"/>
      <c r="H19" s="11"/>
      <c r="I19" s="1"/>
    </row>
    <row r="20" spans="1:9" ht="15.75" hidden="1" customHeight="1" x14ac:dyDescent="0.25">
      <c r="A20" s="10"/>
      <c r="B20" s="60"/>
      <c r="C20" s="8" t="s">
        <v>1349</v>
      </c>
      <c r="D20" s="6"/>
      <c r="E20" s="10"/>
      <c r="F20" s="10"/>
      <c r="G20" s="45"/>
      <c r="H20" s="27"/>
      <c r="I20" s="1"/>
    </row>
    <row r="21" spans="1:9" ht="15.75" hidden="1" customHeight="1" x14ac:dyDescent="0.25">
      <c r="A21" s="10"/>
      <c r="B21" s="26"/>
      <c r="C21" s="8"/>
      <c r="D21" s="6"/>
      <c r="E21" s="10"/>
      <c r="F21" s="10"/>
      <c r="G21" s="15"/>
      <c r="H21" s="11"/>
      <c r="I21" s="1"/>
    </row>
    <row r="22" spans="1:9" ht="15.75" hidden="1" customHeight="1" x14ac:dyDescent="0.25">
      <c r="A22" s="10">
        <v>12</v>
      </c>
      <c r="B22" s="26"/>
      <c r="C22" s="8"/>
      <c r="D22" s="6"/>
      <c r="E22" s="10"/>
      <c r="F22" s="10"/>
      <c r="G22" s="15"/>
      <c r="H22" s="11"/>
      <c r="I22" s="1"/>
    </row>
    <row r="23" spans="1:9" ht="15.75" hidden="1" customHeight="1" x14ac:dyDescent="0.25">
      <c r="A23" s="10">
        <v>13</v>
      </c>
      <c r="B23" s="26"/>
      <c r="C23" s="8"/>
      <c r="D23" s="6"/>
      <c r="E23" s="10"/>
      <c r="F23" s="10"/>
      <c r="G23" s="15"/>
      <c r="H23" s="11"/>
      <c r="I23" s="1"/>
    </row>
    <row r="24" spans="1:9" ht="15.75" hidden="1" customHeight="1" x14ac:dyDescent="0.25">
      <c r="A24" s="10">
        <v>14</v>
      </c>
      <c r="B24" s="26"/>
      <c r="C24" s="8"/>
      <c r="D24" s="6"/>
      <c r="E24" s="10"/>
      <c r="F24" s="10"/>
      <c r="G24" s="15"/>
      <c r="H24" s="11"/>
      <c r="I24" s="1"/>
    </row>
    <row r="25" spans="1:9" ht="15.75" hidden="1" customHeight="1" x14ac:dyDescent="0.25">
      <c r="A25" s="10">
        <v>15</v>
      </c>
      <c r="B25" s="26"/>
      <c r="C25" s="8"/>
      <c r="D25" s="6"/>
      <c r="E25" s="10"/>
      <c r="F25" s="10"/>
      <c r="G25" s="15"/>
      <c r="H25" s="11"/>
      <c r="I25" s="1"/>
    </row>
    <row r="26" spans="1:9" ht="15.75" hidden="1" customHeight="1" x14ac:dyDescent="0.25">
      <c r="A26" s="10">
        <v>16</v>
      </c>
      <c r="B26" s="26"/>
      <c r="C26" s="8"/>
      <c r="D26" s="6"/>
      <c r="E26" s="10"/>
      <c r="F26" s="10"/>
      <c r="G26" s="15"/>
      <c r="H26" s="11"/>
      <c r="I26" s="1"/>
    </row>
    <row r="27" spans="1:9" ht="15.75" hidden="1" customHeight="1" x14ac:dyDescent="0.25">
      <c r="A27" s="10"/>
      <c r="B27" s="12"/>
      <c r="C27" s="8"/>
      <c r="D27" s="6"/>
      <c r="E27" s="10"/>
      <c r="F27" s="10"/>
      <c r="G27" s="45"/>
      <c r="H27" s="27"/>
      <c r="I27" s="1"/>
    </row>
    <row r="28" spans="1:9" ht="15.75" hidden="1" customHeight="1" x14ac:dyDescent="0.25">
      <c r="A28" s="10"/>
      <c r="B28" s="26"/>
      <c r="C28" s="8"/>
      <c r="D28" s="6"/>
      <c r="E28" s="10"/>
      <c r="F28" s="10"/>
      <c r="G28" s="15"/>
      <c r="H28" s="11"/>
      <c r="I28" s="1"/>
    </row>
    <row r="29" spans="1:9" ht="15.75" hidden="1" customHeight="1" x14ac:dyDescent="0.25">
      <c r="A29" s="10"/>
      <c r="B29" s="9"/>
      <c r="C29" s="8"/>
      <c r="D29" s="6"/>
      <c r="E29" s="10"/>
      <c r="F29" s="10"/>
      <c r="G29" s="15"/>
      <c r="H29" s="11"/>
      <c r="I29" s="1"/>
    </row>
    <row r="30" spans="1:9" ht="17.25" hidden="1" customHeight="1" x14ac:dyDescent="0.25">
      <c r="A30" s="10">
        <v>1</v>
      </c>
      <c r="B30" s="26"/>
      <c r="C30" s="8"/>
      <c r="D30" s="6"/>
      <c r="E30" s="10"/>
      <c r="F30" s="10"/>
      <c r="G30" s="15"/>
      <c r="H30" s="11"/>
      <c r="I30" s="1"/>
    </row>
    <row r="31" spans="1:9" ht="15.75" hidden="1" x14ac:dyDescent="0.25">
      <c r="A31" s="10">
        <f t="shared" ref="A31:A37" si="0">A30+1</f>
        <v>2</v>
      </c>
      <c r="B31" s="26"/>
      <c r="C31" s="8"/>
      <c r="D31" s="6"/>
      <c r="E31" s="10"/>
      <c r="F31" s="10"/>
      <c r="G31" s="15"/>
      <c r="H31" s="11"/>
      <c r="I31" s="1"/>
    </row>
    <row r="32" spans="1:9" ht="15.75" hidden="1" x14ac:dyDescent="0.25">
      <c r="A32" s="10">
        <f t="shared" si="0"/>
        <v>3</v>
      </c>
      <c r="B32" s="26"/>
      <c r="C32" s="8"/>
      <c r="D32" s="6"/>
      <c r="E32" s="10"/>
      <c r="F32" s="10"/>
      <c r="G32" s="15"/>
      <c r="H32" s="11"/>
      <c r="I32" s="1"/>
    </row>
    <row r="33" spans="1:9" ht="15.75" hidden="1" x14ac:dyDescent="0.25">
      <c r="A33" s="10">
        <f t="shared" si="0"/>
        <v>4</v>
      </c>
      <c r="B33" s="26"/>
      <c r="C33" s="8"/>
      <c r="D33" s="6"/>
      <c r="E33" s="10"/>
      <c r="F33" s="10"/>
      <c r="G33" s="15"/>
      <c r="H33" s="11"/>
      <c r="I33" s="1"/>
    </row>
    <row r="34" spans="1:9" ht="15.75" hidden="1" x14ac:dyDescent="0.25">
      <c r="A34" s="10">
        <f t="shared" si="0"/>
        <v>5</v>
      </c>
      <c r="B34" s="26"/>
      <c r="C34" s="8"/>
      <c r="D34" s="6"/>
      <c r="E34" s="10"/>
      <c r="F34" s="10"/>
      <c r="G34" s="15"/>
      <c r="H34" s="11"/>
      <c r="I34" s="1"/>
    </row>
    <row r="35" spans="1:9" ht="21" hidden="1" customHeight="1" x14ac:dyDescent="0.25">
      <c r="A35" s="10">
        <f t="shared" si="0"/>
        <v>6</v>
      </c>
      <c r="B35" s="26"/>
      <c r="C35" s="8"/>
      <c r="D35" s="6"/>
      <c r="E35" s="10"/>
      <c r="F35" s="10"/>
      <c r="G35" s="15"/>
      <c r="H35" s="11"/>
      <c r="I35" s="1"/>
    </row>
    <row r="36" spans="1:9" ht="21" hidden="1" customHeight="1" x14ac:dyDescent="0.25">
      <c r="A36" s="10">
        <f t="shared" si="0"/>
        <v>7</v>
      </c>
      <c r="B36" s="26"/>
      <c r="C36" s="8"/>
      <c r="D36" s="6"/>
      <c r="E36" s="10"/>
      <c r="F36" s="10"/>
      <c r="G36" s="15"/>
      <c r="H36" s="11"/>
      <c r="I36" s="1"/>
    </row>
    <row r="37" spans="1:9" ht="21" hidden="1" customHeight="1" x14ac:dyDescent="0.25">
      <c r="A37" s="10">
        <f t="shared" si="0"/>
        <v>8</v>
      </c>
      <c r="B37" s="26"/>
      <c r="C37" s="8"/>
      <c r="D37" s="6"/>
      <c r="E37" s="10"/>
      <c r="F37" s="10"/>
      <c r="G37" s="15"/>
      <c r="H37" s="11"/>
      <c r="I37" s="1"/>
    </row>
    <row r="38" spans="1:9" ht="21" hidden="1" customHeight="1" x14ac:dyDescent="0.25">
      <c r="A38" s="10">
        <v>3</v>
      </c>
      <c r="B38" s="26"/>
      <c r="C38" s="8"/>
      <c r="D38" s="6"/>
      <c r="E38" s="10"/>
      <c r="F38" s="10"/>
      <c r="G38" s="15"/>
      <c r="H38" s="11"/>
      <c r="I38" s="1"/>
    </row>
    <row r="39" spans="1:9" ht="21" hidden="1" customHeight="1" x14ac:dyDescent="0.25">
      <c r="A39" s="10">
        <v>4</v>
      </c>
      <c r="B39" s="26"/>
      <c r="C39" s="8"/>
      <c r="D39" s="6"/>
      <c r="E39" s="10"/>
      <c r="F39" s="10"/>
      <c r="G39" s="15"/>
      <c r="H39" s="11"/>
      <c r="I39" s="1"/>
    </row>
    <row r="40" spans="1:9" ht="21" hidden="1" customHeight="1" x14ac:dyDescent="0.25">
      <c r="A40" s="10">
        <v>5</v>
      </c>
      <c r="B40" s="26"/>
      <c r="C40" s="8"/>
      <c r="D40" s="6"/>
      <c r="E40" s="10"/>
      <c r="F40" s="10"/>
      <c r="G40" s="15"/>
      <c r="H40" s="11"/>
      <c r="I40" s="1"/>
    </row>
    <row r="41" spans="1:9" ht="21" hidden="1" customHeight="1" x14ac:dyDescent="0.25">
      <c r="A41" s="10">
        <v>6</v>
      </c>
      <c r="B41" s="26"/>
      <c r="C41" s="8"/>
      <c r="D41" s="6"/>
      <c r="E41" s="10"/>
      <c r="F41" s="10"/>
      <c r="G41" s="15"/>
      <c r="H41" s="11"/>
      <c r="I41" s="1"/>
    </row>
    <row r="42" spans="1:9" ht="21" hidden="1" customHeight="1" x14ac:dyDescent="0.25">
      <c r="A42" s="10">
        <v>7</v>
      </c>
      <c r="B42" s="26"/>
      <c r="C42" s="8"/>
      <c r="D42" s="6"/>
      <c r="E42" s="10"/>
      <c r="F42" s="10"/>
      <c r="G42" s="15"/>
      <c r="H42" s="11"/>
      <c r="I42" s="1"/>
    </row>
    <row r="43" spans="1:9" ht="21" hidden="1" customHeight="1" x14ac:dyDescent="0.25">
      <c r="A43" s="10">
        <v>8</v>
      </c>
      <c r="B43" s="26"/>
      <c r="C43" s="8"/>
      <c r="D43" s="6"/>
      <c r="E43" s="10"/>
      <c r="F43" s="10"/>
      <c r="G43" s="15"/>
      <c r="H43" s="11"/>
      <c r="I43" s="1"/>
    </row>
    <row r="44" spans="1:9" ht="21" hidden="1" customHeight="1" x14ac:dyDescent="0.25">
      <c r="A44" s="10">
        <v>9</v>
      </c>
      <c r="B44" s="26"/>
      <c r="C44" s="8"/>
      <c r="D44" s="6"/>
      <c r="E44" s="10"/>
      <c r="F44" s="10"/>
      <c r="G44" s="15"/>
      <c r="H44" s="11"/>
      <c r="I44" s="1"/>
    </row>
    <row r="45" spans="1:9" ht="15.75" hidden="1" x14ac:dyDescent="0.25">
      <c r="A45" s="30"/>
      <c r="B45" s="12"/>
      <c r="C45" s="8"/>
      <c r="D45" s="14"/>
      <c r="E45" s="8"/>
      <c r="F45" s="8"/>
      <c r="G45" s="13"/>
      <c r="H45" s="13"/>
      <c r="I45" s="1"/>
    </row>
    <row r="46" spans="1:9" ht="15.75" hidden="1" x14ac:dyDescent="0.25">
      <c r="A46" s="30"/>
      <c r="B46" s="1"/>
      <c r="C46" s="8"/>
      <c r="D46" s="14"/>
      <c r="E46" s="8"/>
      <c r="F46" s="8"/>
      <c r="G46" s="30"/>
      <c r="H46" s="8"/>
      <c r="I46" s="1"/>
    </row>
    <row r="47" spans="1:9" ht="15.75" hidden="1" x14ac:dyDescent="0.25">
      <c r="A47" s="30"/>
      <c r="B47" s="16"/>
      <c r="C47" s="8"/>
      <c r="D47" s="14"/>
      <c r="E47" s="8"/>
      <c r="F47" s="8"/>
      <c r="G47" s="30"/>
      <c r="H47" s="8"/>
      <c r="I47" s="1"/>
    </row>
    <row r="48" spans="1:9" ht="17.25" hidden="1" customHeight="1" x14ac:dyDescent="0.25">
      <c r="A48" s="10">
        <v>1</v>
      </c>
      <c r="B48" s="26"/>
      <c r="C48" s="8"/>
      <c r="D48" s="6"/>
      <c r="E48" s="10"/>
      <c r="F48" s="10"/>
      <c r="G48" s="15"/>
      <c r="H48" s="57"/>
      <c r="I48" s="1"/>
    </row>
    <row r="49" spans="1:9" ht="14.25" hidden="1" customHeight="1" x14ac:dyDescent="0.25">
      <c r="A49" s="10">
        <f>A48+1</f>
        <v>2</v>
      </c>
      <c r="B49" s="26"/>
      <c r="C49" s="8"/>
      <c r="D49" s="6"/>
      <c r="E49" s="10"/>
      <c r="F49" s="10"/>
      <c r="G49" s="15"/>
      <c r="H49" s="57"/>
      <c r="I49" s="1"/>
    </row>
    <row r="50" spans="1:9" ht="14.25" hidden="1" customHeight="1" x14ac:dyDescent="0.25">
      <c r="A50" s="10">
        <f>A49+1</f>
        <v>3</v>
      </c>
      <c r="B50" s="26"/>
      <c r="C50" s="8"/>
      <c r="D50" s="6"/>
      <c r="E50" s="10"/>
      <c r="F50" s="10"/>
      <c r="G50" s="15"/>
      <c r="H50" s="57"/>
      <c r="I50" s="1"/>
    </row>
    <row r="51" spans="1:9" ht="14.25" hidden="1" customHeight="1" x14ac:dyDescent="0.25">
      <c r="A51" s="10">
        <f>A50+1</f>
        <v>4</v>
      </c>
      <c r="B51" s="26"/>
      <c r="C51" s="8"/>
      <c r="D51" s="6"/>
      <c r="E51" s="10"/>
      <c r="F51" s="10"/>
      <c r="G51" s="15"/>
      <c r="H51" s="57"/>
      <c r="I51" s="1"/>
    </row>
    <row r="52" spans="1:9" ht="14.25" hidden="1" customHeight="1" x14ac:dyDescent="0.25">
      <c r="A52" s="10">
        <f>A51+1</f>
        <v>5</v>
      </c>
      <c r="B52" s="26"/>
      <c r="C52" s="8"/>
      <c r="D52" s="6"/>
      <c r="E52" s="10"/>
      <c r="F52" s="10"/>
      <c r="G52" s="15"/>
      <c r="H52" s="30"/>
      <c r="I52" s="1"/>
    </row>
    <row r="53" spans="1:9" ht="15.75" hidden="1" x14ac:dyDescent="0.25">
      <c r="A53" s="30">
        <v>6</v>
      </c>
      <c r="B53" s="8"/>
      <c r="C53" s="8"/>
      <c r="D53" s="58"/>
      <c r="E53" s="30"/>
      <c r="F53" s="30"/>
      <c r="G53" s="59"/>
      <c r="H53" s="59"/>
      <c r="I53" s="1"/>
    </row>
    <row r="54" spans="1:9" ht="15.75" hidden="1" x14ac:dyDescent="0.25">
      <c r="A54" s="30">
        <v>7</v>
      </c>
      <c r="B54" s="8"/>
      <c r="C54" s="8"/>
      <c r="D54" s="58"/>
      <c r="E54" s="30"/>
      <c r="F54" s="30"/>
      <c r="G54" s="18"/>
      <c r="H54" s="30"/>
      <c r="I54" s="1"/>
    </row>
    <row r="55" spans="1:9" ht="15.75" hidden="1" x14ac:dyDescent="0.25">
      <c r="A55" s="30">
        <v>8</v>
      </c>
      <c r="B55" s="30"/>
      <c r="C55" s="8"/>
      <c r="D55" s="58"/>
      <c r="E55" s="30"/>
      <c r="F55" s="30"/>
      <c r="G55" s="30"/>
      <c r="H55" s="30"/>
      <c r="I55" s="1"/>
    </row>
    <row r="56" spans="1:9" ht="15.75" hidden="1" x14ac:dyDescent="0.25">
      <c r="A56" s="30">
        <v>9</v>
      </c>
      <c r="B56" s="26"/>
      <c r="C56" s="8"/>
      <c r="D56" s="6"/>
      <c r="E56" s="10"/>
      <c r="F56" s="10"/>
      <c r="G56" s="17"/>
      <c r="H56" s="17"/>
      <c r="I56" s="1"/>
    </row>
    <row r="57" spans="1:9" ht="15.75" hidden="1" x14ac:dyDescent="0.25">
      <c r="A57" s="30">
        <v>10</v>
      </c>
      <c r="B57" s="26"/>
      <c r="C57" s="8"/>
      <c r="D57" s="6"/>
      <c r="E57" s="10"/>
      <c r="F57" s="10"/>
      <c r="G57" s="18"/>
      <c r="H57" s="18"/>
      <c r="I57" s="1"/>
    </row>
    <row r="58" spans="1:9" ht="15.75" hidden="1" x14ac:dyDescent="0.25">
      <c r="A58" s="30">
        <v>11</v>
      </c>
      <c r="B58" s="26"/>
      <c r="C58" s="8"/>
      <c r="D58" s="6"/>
      <c r="E58" s="10"/>
      <c r="F58" s="10"/>
      <c r="G58" s="18"/>
      <c r="H58" s="18"/>
      <c r="I58" s="1"/>
    </row>
    <row r="59" spans="1:9" ht="15.75" hidden="1" x14ac:dyDescent="0.25">
      <c r="A59" s="30">
        <v>12</v>
      </c>
      <c r="B59" s="26"/>
      <c r="C59" s="8"/>
      <c r="D59" s="6"/>
      <c r="E59" s="10"/>
      <c r="F59" s="10"/>
      <c r="G59" s="18"/>
      <c r="H59" s="18"/>
      <c r="I59" s="1"/>
    </row>
    <row r="60" spans="1:9" ht="15.75" hidden="1" x14ac:dyDescent="0.25">
      <c r="A60" s="30">
        <v>13</v>
      </c>
      <c r="B60" s="26"/>
      <c r="C60" s="8"/>
      <c r="D60" s="6"/>
      <c r="E60" s="10"/>
      <c r="F60" s="10"/>
      <c r="G60" s="18"/>
      <c r="H60" s="18"/>
      <c r="I60" s="1"/>
    </row>
    <row r="61" spans="1:9" ht="15.75" hidden="1" x14ac:dyDescent="0.25">
      <c r="A61" s="30">
        <f t="shared" ref="A61:A72" si="1">A60+1</f>
        <v>14</v>
      </c>
      <c r="B61" s="26"/>
      <c r="C61" s="8"/>
      <c r="D61" s="6"/>
      <c r="E61" s="10"/>
      <c r="F61" s="10"/>
      <c r="G61" s="18"/>
      <c r="H61" s="18"/>
      <c r="I61" s="1"/>
    </row>
    <row r="62" spans="1:9" ht="15.75" hidden="1" x14ac:dyDescent="0.25">
      <c r="A62" s="30">
        <f t="shared" si="1"/>
        <v>15</v>
      </c>
      <c r="B62" s="26"/>
      <c r="C62" s="8"/>
      <c r="D62" s="6"/>
      <c r="E62" s="10"/>
      <c r="F62" s="10"/>
      <c r="G62" s="18"/>
      <c r="H62" s="18"/>
      <c r="I62" s="1"/>
    </row>
    <row r="63" spans="1:9" ht="15" hidden="1" customHeight="1" x14ac:dyDescent="0.25">
      <c r="A63" s="30">
        <f t="shared" si="1"/>
        <v>16</v>
      </c>
      <c r="B63" s="26"/>
      <c r="C63" s="8"/>
      <c r="D63" s="34"/>
      <c r="E63" s="10"/>
      <c r="F63" s="10"/>
      <c r="G63" s="18"/>
      <c r="H63" s="18"/>
      <c r="I63" s="1"/>
    </row>
    <row r="64" spans="1:9" ht="15.75" hidden="1" x14ac:dyDescent="0.25">
      <c r="A64" s="30">
        <f t="shared" si="1"/>
        <v>17</v>
      </c>
      <c r="B64" s="26"/>
      <c r="C64" s="8"/>
      <c r="D64" s="34"/>
      <c r="E64" s="10"/>
      <c r="F64" s="10"/>
      <c r="G64" s="18"/>
      <c r="H64" s="18"/>
      <c r="I64" s="1"/>
    </row>
    <row r="65" spans="1:9" ht="15.75" hidden="1" x14ac:dyDescent="0.25">
      <c r="A65" s="30">
        <f t="shared" si="1"/>
        <v>18</v>
      </c>
      <c r="B65" s="26"/>
      <c r="C65" s="8"/>
      <c r="D65" s="6"/>
      <c r="E65" s="10"/>
      <c r="F65" s="10"/>
      <c r="G65" s="18"/>
      <c r="H65" s="18"/>
      <c r="I65" s="1"/>
    </row>
    <row r="66" spans="1:9" ht="15.75" hidden="1" x14ac:dyDescent="0.25">
      <c r="A66" s="30">
        <f t="shared" si="1"/>
        <v>19</v>
      </c>
      <c r="B66" s="26"/>
      <c r="C66" s="8"/>
      <c r="D66" s="6"/>
      <c r="E66" s="10"/>
      <c r="F66" s="10"/>
      <c r="G66" s="18"/>
      <c r="H66" s="18"/>
      <c r="I66" s="1"/>
    </row>
    <row r="67" spans="1:9" ht="15.75" hidden="1" x14ac:dyDescent="0.25">
      <c r="A67" s="30">
        <f t="shared" si="1"/>
        <v>20</v>
      </c>
      <c r="B67" s="26"/>
      <c r="C67" s="8"/>
      <c r="D67" s="6"/>
      <c r="E67" s="10"/>
      <c r="F67" s="10"/>
      <c r="G67" s="18"/>
      <c r="H67" s="18"/>
      <c r="I67" s="1"/>
    </row>
    <row r="68" spans="1:9" ht="15.75" hidden="1" x14ac:dyDescent="0.25">
      <c r="A68" s="30">
        <f t="shared" si="1"/>
        <v>21</v>
      </c>
      <c r="B68" s="26"/>
      <c r="C68" s="8"/>
      <c r="D68" s="6"/>
      <c r="E68" s="10"/>
      <c r="F68" s="10"/>
      <c r="G68" s="18"/>
      <c r="H68" s="18"/>
      <c r="I68" s="1"/>
    </row>
    <row r="69" spans="1:9" ht="12.75" hidden="1" customHeight="1" x14ac:dyDescent="0.25">
      <c r="A69" s="30">
        <f t="shared" si="1"/>
        <v>22</v>
      </c>
      <c r="B69" s="26"/>
      <c r="C69" s="8"/>
      <c r="D69" s="6"/>
      <c r="E69" s="10"/>
      <c r="F69" s="10"/>
      <c r="G69" s="18"/>
      <c r="H69" s="18"/>
      <c r="I69" s="1"/>
    </row>
    <row r="70" spans="1:9" ht="13.5" hidden="1" customHeight="1" x14ac:dyDescent="0.25">
      <c r="A70" s="30">
        <f t="shared" si="1"/>
        <v>23</v>
      </c>
      <c r="B70" s="26"/>
      <c r="C70" s="8"/>
      <c r="D70" s="6"/>
      <c r="E70" s="10"/>
      <c r="F70" s="10"/>
      <c r="G70" s="18"/>
      <c r="H70" s="18"/>
      <c r="I70" s="1"/>
    </row>
    <row r="71" spans="1:9" ht="12" hidden="1" customHeight="1" x14ac:dyDescent="0.25">
      <c r="A71" s="30">
        <f t="shared" si="1"/>
        <v>24</v>
      </c>
      <c r="B71" s="26"/>
      <c r="C71" s="8"/>
      <c r="D71" s="6"/>
      <c r="E71" s="10"/>
      <c r="F71" s="10"/>
      <c r="G71" s="18"/>
      <c r="H71" s="18"/>
      <c r="I71" s="1"/>
    </row>
    <row r="72" spans="1:9" ht="15.75" hidden="1" x14ac:dyDescent="0.25">
      <c r="A72" s="30">
        <f t="shared" si="1"/>
        <v>25</v>
      </c>
      <c r="B72" s="26"/>
      <c r="C72" s="8"/>
      <c r="D72" s="6"/>
      <c r="E72" s="10"/>
      <c r="F72" s="10"/>
      <c r="G72" s="18"/>
      <c r="H72" s="18"/>
      <c r="I72" s="1"/>
    </row>
    <row r="73" spans="1:9" ht="15.75" hidden="1" x14ac:dyDescent="0.25">
      <c r="A73" s="30">
        <v>26</v>
      </c>
      <c r="B73" s="26"/>
      <c r="C73" s="8"/>
      <c r="D73" s="6"/>
      <c r="E73" s="10"/>
      <c r="F73" s="10"/>
      <c r="G73" s="18"/>
      <c r="H73" s="18"/>
      <c r="I73" s="1"/>
    </row>
    <row r="74" spans="1:9" ht="15.75" hidden="1" x14ac:dyDescent="0.25">
      <c r="A74" s="30">
        <v>27</v>
      </c>
      <c r="B74" s="26"/>
      <c r="C74" s="8"/>
      <c r="D74" s="6"/>
      <c r="E74" s="10"/>
      <c r="F74" s="10"/>
      <c r="G74" s="18"/>
      <c r="H74" s="18"/>
      <c r="I74" s="1"/>
    </row>
    <row r="75" spans="1:9" ht="15.75" hidden="1" x14ac:dyDescent="0.25">
      <c r="A75" s="30">
        <v>28</v>
      </c>
      <c r="B75" s="26"/>
      <c r="C75" s="8"/>
      <c r="D75" s="6"/>
      <c r="E75" s="10"/>
      <c r="F75" s="10"/>
      <c r="G75" s="18"/>
      <c r="H75" s="18"/>
      <c r="I75" s="1"/>
    </row>
    <row r="76" spans="1:9" ht="15.75" hidden="1" x14ac:dyDescent="0.25">
      <c r="A76" s="30">
        <v>29</v>
      </c>
      <c r="B76" s="26"/>
      <c r="C76" s="8"/>
      <c r="D76" s="6"/>
      <c r="E76" s="10"/>
      <c r="F76" s="10"/>
      <c r="G76" s="18"/>
      <c r="H76" s="18"/>
      <c r="I76" s="1"/>
    </row>
    <row r="77" spans="1:9" ht="15.75" hidden="1" x14ac:dyDescent="0.25">
      <c r="A77" s="30">
        <v>30</v>
      </c>
      <c r="B77" s="26"/>
      <c r="C77" s="8"/>
      <c r="D77" s="6"/>
      <c r="E77" s="10"/>
      <c r="F77" s="10"/>
      <c r="G77" s="18"/>
      <c r="H77" s="18"/>
      <c r="I77" s="1"/>
    </row>
    <row r="78" spans="1:9" ht="15.75" hidden="1" x14ac:dyDescent="0.25">
      <c r="A78" s="30">
        <v>31</v>
      </c>
      <c r="B78" s="26"/>
      <c r="C78" s="8"/>
      <c r="D78" s="6"/>
      <c r="E78" s="10"/>
      <c r="F78" s="10"/>
      <c r="G78" s="18"/>
      <c r="H78" s="18"/>
      <c r="I78" s="1"/>
    </row>
    <row r="79" spans="1:9" ht="15.75" hidden="1" x14ac:dyDescent="0.25">
      <c r="A79" s="30">
        <v>32</v>
      </c>
      <c r="B79" s="26"/>
      <c r="C79" s="8"/>
      <c r="D79" s="6"/>
      <c r="E79" s="10"/>
      <c r="F79" s="10"/>
      <c r="G79" s="18"/>
      <c r="H79" s="18"/>
      <c r="I79" s="1"/>
    </row>
    <row r="80" spans="1:9" ht="15.75" hidden="1" x14ac:dyDescent="0.25">
      <c r="A80" s="30">
        <v>33</v>
      </c>
      <c r="B80" s="26"/>
      <c r="C80" s="8"/>
      <c r="D80" s="6"/>
      <c r="E80" s="10"/>
      <c r="F80" s="10"/>
      <c r="G80" s="18"/>
      <c r="H80" s="18"/>
      <c r="I80" s="1"/>
    </row>
    <row r="81" spans="1:9" ht="15.75" hidden="1" x14ac:dyDescent="0.25">
      <c r="A81" s="30">
        <v>34</v>
      </c>
      <c r="B81" s="26"/>
      <c r="C81" s="8"/>
      <c r="D81" s="6"/>
      <c r="E81" s="10"/>
      <c r="F81" s="10"/>
      <c r="G81" s="18"/>
      <c r="H81" s="18"/>
      <c r="I81" s="1"/>
    </row>
    <row r="82" spans="1:9" ht="15.75" hidden="1" x14ac:dyDescent="0.25">
      <c r="A82" s="30">
        <v>35</v>
      </c>
      <c r="B82" s="26"/>
      <c r="C82" s="8"/>
      <c r="D82" s="6"/>
      <c r="E82" s="10"/>
      <c r="F82" s="10"/>
      <c r="G82" s="18"/>
      <c r="H82" s="18"/>
      <c r="I82" s="1"/>
    </row>
    <row r="83" spans="1:9" ht="15.75" hidden="1" x14ac:dyDescent="0.25">
      <c r="A83" s="30">
        <v>36</v>
      </c>
      <c r="B83" s="26"/>
      <c r="C83" s="8"/>
      <c r="D83" s="6"/>
      <c r="E83" s="10"/>
      <c r="F83" s="10"/>
      <c r="G83" s="18"/>
      <c r="H83" s="18"/>
      <c r="I83" s="1"/>
    </row>
    <row r="84" spans="1:9" ht="15.75" hidden="1" x14ac:dyDescent="0.25">
      <c r="A84" s="30">
        <v>37</v>
      </c>
      <c r="B84" s="26"/>
      <c r="C84" s="8"/>
      <c r="D84" s="6"/>
      <c r="E84" s="10"/>
      <c r="F84" s="10"/>
      <c r="G84" s="18"/>
      <c r="H84" s="18"/>
      <c r="I84" s="1"/>
    </row>
    <row r="85" spans="1:9" ht="15.75" hidden="1" x14ac:dyDescent="0.25">
      <c r="A85" s="30">
        <v>38</v>
      </c>
      <c r="B85" s="26"/>
      <c r="C85" s="8"/>
      <c r="D85" s="6"/>
      <c r="E85" s="10"/>
      <c r="F85" s="10"/>
      <c r="G85" s="18"/>
      <c r="H85" s="18"/>
      <c r="I85" s="1"/>
    </row>
    <row r="86" spans="1:9" ht="15.75" hidden="1" x14ac:dyDescent="0.25">
      <c r="A86" s="30">
        <v>39</v>
      </c>
      <c r="B86" s="26"/>
      <c r="C86" s="8"/>
      <c r="D86" s="6"/>
      <c r="E86" s="10"/>
      <c r="F86" s="10"/>
      <c r="G86" s="18"/>
      <c r="H86" s="18"/>
      <c r="I86" s="1"/>
    </row>
    <row r="87" spans="1:9" ht="15.75" hidden="1" x14ac:dyDescent="0.25">
      <c r="A87" s="30">
        <v>40</v>
      </c>
      <c r="B87" s="26"/>
      <c r="C87" s="8"/>
      <c r="D87" s="6"/>
      <c r="E87" s="10"/>
      <c r="F87" s="10"/>
      <c r="G87" s="18"/>
      <c r="H87" s="18"/>
      <c r="I87" s="1"/>
    </row>
    <row r="88" spans="1:9" ht="15.75" hidden="1" x14ac:dyDescent="0.25">
      <c r="A88" s="30">
        <v>41</v>
      </c>
      <c r="B88" s="26"/>
      <c r="C88" s="8"/>
      <c r="D88" s="6"/>
      <c r="E88" s="10"/>
      <c r="F88" s="10"/>
      <c r="G88" s="18"/>
      <c r="H88" s="18"/>
      <c r="I88" s="1"/>
    </row>
    <row r="89" spans="1:9" ht="15.75" hidden="1" x14ac:dyDescent="0.25">
      <c r="A89" s="30">
        <v>42</v>
      </c>
      <c r="B89" s="26"/>
      <c r="C89" s="8"/>
      <c r="D89" s="6"/>
      <c r="E89" s="10"/>
      <c r="F89" s="10"/>
      <c r="G89" s="18"/>
      <c r="H89" s="18"/>
      <c r="I89" s="1"/>
    </row>
    <row r="90" spans="1:9" ht="15.75" hidden="1" x14ac:dyDescent="0.25">
      <c r="A90" s="30">
        <v>43</v>
      </c>
      <c r="B90" s="26"/>
      <c r="C90" s="8"/>
      <c r="D90" s="6"/>
      <c r="E90" s="10"/>
      <c r="F90" s="10"/>
      <c r="G90" s="18"/>
      <c r="H90" s="18"/>
      <c r="I90" s="1"/>
    </row>
    <row r="91" spans="1:9" ht="15.75" hidden="1" x14ac:dyDescent="0.25">
      <c r="A91" s="30">
        <v>44</v>
      </c>
      <c r="B91" s="26"/>
      <c r="C91" s="8"/>
      <c r="D91" s="6"/>
      <c r="E91" s="10"/>
      <c r="F91" s="10"/>
      <c r="G91" s="18"/>
      <c r="H91" s="18"/>
      <c r="I91" s="1"/>
    </row>
    <row r="92" spans="1:9" ht="15.75" hidden="1" x14ac:dyDescent="0.25">
      <c r="A92" s="30">
        <v>45</v>
      </c>
      <c r="B92" s="26"/>
      <c r="C92" s="8"/>
      <c r="D92" s="6"/>
      <c r="E92" s="10"/>
      <c r="F92" s="10"/>
      <c r="G92" s="18"/>
      <c r="H92" s="18"/>
      <c r="I92" s="1"/>
    </row>
    <row r="93" spans="1:9" ht="15.75" hidden="1" x14ac:dyDescent="0.25">
      <c r="A93" s="30">
        <v>46</v>
      </c>
      <c r="B93" s="26"/>
      <c r="C93" s="8"/>
      <c r="D93" s="6"/>
      <c r="E93" s="10"/>
      <c r="F93" s="10"/>
      <c r="G93" s="18"/>
      <c r="H93" s="18"/>
      <c r="I93" s="1"/>
    </row>
    <row r="94" spans="1:9" ht="15.75" hidden="1" x14ac:dyDescent="0.25">
      <c r="A94" s="30">
        <v>47</v>
      </c>
      <c r="B94" s="26"/>
      <c r="C94" s="8"/>
      <c r="D94" s="6"/>
      <c r="E94" s="10"/>
      <c r="F94" s="10"/>
      <c r="G94" s="18"/>
      <c r="H94" s="18"/>
      <c r="I94" s="1"/>
    </row>
    <row r="95" spans="1:9" ht="15.75" hidden="1" x14ac:dyDescent="0.25">
      <c r="A95" s="30">
        <v>48</v>
      </c>
      <c r="B95" s="26"/>
      <c r="C95" s="8"/>
      <c r="D95" s="6"/>
      <c r="E95" s="10"/>
      <c r="F95" s="10"/>
      <c r="G95" s="18"/>
      <c r="H95" s="18"/>
      <c r="I95" s="1"/>
    </row>
    <row r="96" spans="1:9" ht="15.75" hidden="1" x14ac:dyDescent="0.25">
      <c r="A96" s="30">
        <v>49</v>
      </c>
      <c r="B96" s="26"/>
      <c r="C96" s="8"/>
      <c r="D96" s="6"/>
      <c r="E96" s="10"/>
      <c r="F96" s="10"/>
      <c r="G96" s="18"/>
      <c r="H96" s="18"/>
      <c r="I96" s="1"/>
    </row>
    <row r="97" spans="1:9" ht="15.75" hidden="1" x14ac:dyDescent="0.25">
      <c r="A97" s="30">
        <v>50</v>
      </c>
      <c r="B97" s="26"/>
      <c r="C97" s="8"/>
      <c r="D97" s="6"/>
      <c r="E97" s="10"/>
      <c r="F97" s="10"/>
      <c r="G97" s="18"/>
      <c r="H97" s="18"/>
      <c r="I97" s="1"/>
    </row>
    <row r="98" spans="1:9" ht="15.75" hidden="1" x14ac:dyDescent="0.25">
      <c r="A98" s="30">
        <v>51</v>
      </c>
      <c r="B98" s="26"/>
      <c r="C98" s="8"/>
      <c r="D98" s="6"/>
      <c r="E98" s="10"/>
      <c r="F98" s="10"/>
      <c r="G98" s="18"/>
      <c r="H98" s="18"/>
      <c r="I98" s="1"/>
    </row>
    <row r="99" spans="1:9" ht="15.75" hidden="1" x14ac:dyDescent="0.25">
      <c r="A99" s="30">
        <v>52</v>
      </c>
      <c r="B99" s="26"/>
      <c r="C99" s="8"/>
      <c r="D99" s="6"/>
      <c r="E99" s="10"/>
      <c r="F99" s="10"/>
      <c r="G99" s="18"/>
      <c r="H99" s="18"/>
      <c r="I99" s="1"/>
    </row>
    <row r="100" spans="1:9" ht="15.75" hidden="1" x14ac:dyDescent="0.25">
      <c r="A100" s="30">
        <v>53</v>
      </c>
      <c r="B100" s="26"/>
      <c r="C100" s="8"/>
      <c r="D100" s="6"/>
      <c r="E100" s="10"/>
      <c r="F100" s="10"/>
      <c r="G100" s="18"/>
      <c r="H100" s="18"/>
      <c r="I100" s="1"/>
    </row>
    <row r="101" spans="1:9" ht="15.75" hidden="1" x14ac:dyDescent="0.25">
      <c r="A101" s="30">
        <v>54</v>
      </c>
      <c r="B101" s="26"/>
      <c r="C101" s="8"/>
      <c r="D101" s="6"/>
      <c r="E101" s="10"/>
      <c r="F101" s="10"/>
      <c r="G101" s="18"/>
      <c r="H101" s="18"/>
      <c r="I101" s="1"/>
    </row>
    <row r="102" spans="1:9" ht="15.75" hidden="1" x14ac:dyDescent="0.25">
      <c r="A102" s="30">
        <v>55</v>
      </c>
      <c r="B102" s="26"/>
      <c r="C102" s="8"/>
      <c r="D102" s="6"/>
      <c r="E102" s="10"/>
      <c r="F102" s="10"/>
      <c r="G102" s="18"/>
      <c r="H102" s="18"/>
      <c r="I102" s="1"/>
    </row>
    <row r="103" spans="1:9" ht="15.75" hidden="1" x14ac:dyDescent="0.25">
      <c r="A103" s="30">
        <v>56</v>
      </c>
      <c r="B103" s="26"/>
      <c r="C103" s="8"/>
      <c r="D103" s="6"/>
      <c r="E103" s="10"/>
      <c r="F103" s="10"/>
      <c r="G103" s="18"/>
      <c r="H103" s="18"/>
      <c r="I103" s="1"/>
    </row>
    <row r="104" spans="1:9" ht="15.75" hidden="1" x14ac:dyDescent="0.25">
      <c r="A104" s="30">
        <v>57</v>
      </c>
      <c r="B104" s="26"/>
      <c r="C104" s="8"/>
      <c r="D104" s="6"/>
      <c r="E104" s="10"/>
      <c r="F104" s="10"/>
      <c r="G104" s="18"/>
      <c r="H104" s="18"/>
      <c r="I104" s="1"/>
    </row>
    <row r="105" spans="1:9" ht="15.75" hidden="1" x14ac:dyDescent="0.25">
      <c r="A105" s="30"/>
      <c r="B105" s="12" t="s">
        <v>1338</v>
      </c>
      <c r="C105" s="8"/>
      <c r="D105" s="6"/>
      <c r="E105" s="10"/>
      <c r="F105" s="10"/>
      <c r="G105" s="20">
        <f>SUM(G48:G103)</f>
        <v>0</v>
      </c>
      <c r="H105" s="20">
        <f>SUM(H48:H86)</f>
        <v>0</v>
      </c>
      <c r="I105" s="1"/>
    </row>
    <row r="106" spans="1:9" ht="15.75" hidden="1" x14ac:dyDescent="0.25">
      <c r="A106" s="30"/>
      <c r="B106" s="26"/>
      <c r="C106" s="8"/>
      <c r="D106" s="6"/>
      <c r="E106" s="10"/>
      <c r="F106" s="10"/>
      <c r="G106" s="18"/>
      <c r="H106" s="18"/>
      <c r="I106" s="1"/>
    </row>
    <row r="107" spans="1:9" ht="15.75" hidden="1" x14ac:dyDescent="0.25">
      <c r="A107" s="30"/>
      <c r="B107" s="16" t="s">
        <v>1343</v>
      </c>
      <c r="C107" s="8"/>
      <c r="D107" s="6"/>
      <c r="E107" s="10"/>
      <c r="F107" s="10"/>
      <c r="G107" s="18"/>
      <c r="H107" s="18"/>
      <c r="I107" s="1"/>
    </row>
    <row r="108" spans="1:9" ht="15.75" hidden="1" x14ac:dyDescent="0.25">
      <c r="A108" s="30">
        <v>1</v>
      </c>
      <c r="B108" s="26"/>
      <c r="C108" s="8"/>
      <c r="D108" s="34"/>
      <c r="E108" s="10"/>
      <c r="F108" s="10"/>
      <c r="G108" s="18"/>
      <c r="H108" s="18"/>
      <c r="I108" s="1"/>
    </row>
    <row r="109" spans="1:9" ht="15.75" hidden="1" x14ac:dyDescent="0.25">
      <c r="A109" s="30">
        <f t="shared" ref="A109:A118" si="2">A108+1</f>
        <v>2</v>
      </c>
      <c r="B109" s="26"/>
      <c r="C109" s="8"/>
      <c r="D109" s="34"/>
      <c r="E109" s="10"/>
      <c r="F109" s="10"/>
      <c r="G109" s="18"/>
      <c r="H109" s="18"/>
      <c r="I109" s="1"/>
    </row>
    <row r="110" spans="1:9" ht="18" hidden="1" customHeight="1" x14ac:dyDescent="0.25">
      <c r="A110" s="30">
        <f t="shared" si="2"/>
        <v>3</v>
      </c>
      <c r="B110" s="60" t="s">
        <v>1346</v>
      </c>
      <c r="C110" s="8"/>
      <c r="D110" s="34"/>
      <c r="E110" s="10"/>
      <c r="F110" s="10"/>
      <c r="G110" s="20">
        <f>SUM(G108:G109)</f>
        <v>0</v>
      </c>
      <c r="H110" s="20">
        <f>SUM(H108:H109)</f>
        <v>0</v>
      </c>
      <c r="I110" s="1"/>
    </row>
    <row r="111" spans="1:9" ht="15.75" hidden="1" x14ac:dyDescent="0.25">
      <c r="A111" s="30">
        <f t="shared" si="2"/>
        <v>4</v>
      </c>
      <c r="B111" s="26"/>
      <c r="C111" s="8"/>
      <c r="D111" s="34"/>
      <c r="E111" s="10"/>
      <c r="F111" s="10"/>
      <c r="G111" s="18"/>
      <c r="H111" s="18"/>
      <c r="I111" s="1"/>
    </row>
    <row r="112" spans="1:9" ht="15.75" hidden="1" x14ac:dyDescent="0.25">
      <c r="A112" s="30">
        <f t="shared" si="2"/>
        <v>5</v>
      </c>
      <c r="B112" s="26"/>
      <c r="C112" s="8"/>
      <c r="D112" s="34"/>
      <c r="E112" s="10"/>
      <c r="F112" s="10"/>
      <c r="G112" s="18"/>
      <c r="H112" s="18"/>
      <c r="I112" s="1"/>
    </row>
    <row r="113" spans="1:9" ht="15.75" hidden="1" x14ac:dyDescent="0.25">
      <c r="A113" s="30">
        <f t="shared" si="2"/>
        <v>6</v>
      </c>
      <c r="B113" s="26"/>
      <c r="C113" s="8"/>
      <c r="D113" s="34"/>
      <c r="E113" s="10"/>
      <c r="F113" s="10"/>
      <c r="G113" s="18"/>
      <c r="H113" s="18"/>
      <c r="I113" s="1"/>
    </row>
    <row r="114" spans="1:9" ht="15.75" hidden="1" x14ac:dyDescent="0.25">
      <c r="A114" s="30">
        <f t="shared" si="2"/>
        <v>7</v>
      </c>
      <c r="B114" s="26"/>
      <c r="C114" s="8"/>
      <c r="D114" s="34"/>
      <c r="E114" s="10"/>
      <c r="F114" s="10"/>
      <c r="G114" s="18"/>
      <c r="H114" s="18"/>
      <c r="I114" s="1"/>
    </row>
    <row r="115" spans="1:9" ht="15.75" hidden="1" x14ac:dyDescent="0.25">
      <c r="A115" s="30">
        <f t="shared" si="2"/>
        <v>8</v>
      </c>
      <c r="B115" s="26"/>
      <c r="C115" s="8"/>
      <c r="D115" s="34"/>
      <c r="E115" s="10"/>
      <c r="F115" s="10"/>
      <c r="G115" s="18"/>
      <c r="H115" s="18"/>
      <c r="I115" s="1"/>
    </row>
    <row r="116" spans="1:9" ht="15.75" hidden="1" x14ac:dyDescent="0.25">
      <c r="A116" s="30">
        <f t="shared" si="2"/>
        <v>9</v>
      </c>
      <c r="B116" s="60" t="s">
        <v>1344</v>
      </c>
      <c r="C116" s="8"/>
      <c r="D116" s="34"/>
      <c r="E116" s="10"/>
      <c r="F116" s="10"/>
      <c r="G116" s="18"/>
      <c r="H116" s="18"/>
      <c r="I116" s="1"/>
    </row>
    <row r="117" spans="1:9" ht="15.75" hidden="1" x14ac:dyDescent="0.25">
      <c r="A117" s="30">
        <f t="shared" si="2"/>
        <v>10</v>
      </c>
      <c r="B117" s="26" t="s">
        <v>1342</v>
      </c>
      <c r="C117" s="8"/>
      <c r="D117" s="6">
        <v>1216</v>
      </c>
      <c r="E117" s="10"/>
      <c r="F117" s="10"/>
      <c r="G117" s="18">
        <v>2500</v>
      </c>
      <c r="H117" s="18"/>
      <c r="I117" s="1"/>
    </row>
    <row r="118" spans="1:9" ht="15.75" hidden="1" x14ac:dyDescent="0.25">
      <c r="A118" s="30">
        <f t="shared" si="2"/>
        <v>11</v>
      </c>
      <c r="B118" s="26" t="s">
        <v>1345</v>
      </c>
      <c r="C118" s="8"/>
      <c r="D118" s="34">
        <v>1216</v>
      </c>
      <c r="E118" s="10"/>
      <c r="F118" s="10"/>
      <c r="G118" s="18">
        <v>2500</v>
      </c>
      <c r="H118" s="18"/>
      <c r="I118" s="1"/>
    </row>
    <row r="119" spans="1:9" ht="15.75" hidden="1" x14ac:dyDescent="0.25">
      <c r="A119" s="30"/>
      <c r="B119" s="12" t="s">
        <v>1347</v>
      </c>
      <c r="C119" s="8"/>
      <c r="D119" s="14"/>
      <c r="E119" s="10"/>
      <c r="F119" s="8"/>
      <c r="G119" s="19">
        <f>SUM(G117:G118)</f>
        <v>5000</v>
      </c>
      <c r="H119" s="19">
        <f>SUM(H117:H118)</f>
        <v>0</v>
      </c>
      <c r="I119" s="1"/>
    </row>
    <row r="120" spans="1:9" ht="15.75" hidden="1" x14ac:dyDescent="0.25">
      <c r="A120" s="30"/>
      <c r="B120" s="12"/>
      <c r="C120" s="8"/>
      <c r="D120" s="14"/>
      <c r="E120" s="10"/>
      <c r="F120" s="8"/>
      <c r="G120" s="19"/>
      <c r="H120" s="19"/>
      <c r="I120" s="1"/>
    </row>
    <row r="121" spans="1:9" ht="15.75" hidden="1" x14ac:dyDescent="0.25">
      <c r="A121" s="31"/>
      <c r="B121" s="16"/>
      <c r="C121" s="4"/>
      <c r="D121" s="28"/>
      <c r="E121" s="4"/>
      <c r="F121" s="4"/>
      <c r="G121" s="33"/>
      <c r="H121" s="33"/>
      <c r="I121" s="1"/>
    </row>
    <row r="122" spans="1:9" ht="15.75" hidden="1" x14ac:dyDescent="0.25">
      <c r="A122" s="36">
        <f>1</f>
        <v>1</v>
      </c>
      <c r="B122" s="35"/>
      <c r="C122" s="3"/>
      <c r="D122" s="36"/>
      <c r="E122" s="36"/>
      <c r="F122" s="10"/>
      <c r="G122" s="38"/>
      <c r="H122" s="3"/>
      <c r="I122" s="1"/>
    </row>
    <row r="123" spans="1:9" hidden="1" x14ac:dyDescent="0.25">
      <c r="A123" s="36">
        <f>A122+1</f>
        <v>2</v>
      </c>
      <c r="B123" s="35"/>
      <c r="C123" s="39"/>
      <c r="D123" s="36"/>
      <c r="E123" s="36"/>
      <c r="F123" s="10"/>
      <c r="G123" s="38"/>
      <c r="H123" s="39"/>
    </row>
    <row r="124" spans="1:9" hidden="1" x14ac:dyDescent="0.25">
      <c r="A124" s="36">
        <f t="shared" ref="A124:A187" si="3">A123+1</f>
        <v>3</v>
      </c>
      <c r="B124" s="35"/>
      <c r="C124" s="39"/>
      <c r="D124" s="36"/>
      <c r="E124" s="36"/>
      <c r="F124" s="10"/>
      <c r="G124" s="38"/>
      <c r="H124" s="39"/>
    </row>
    <row r="125" spans="1:9" hidden="1" x14ac:dyDescent="0.25">
      <c r="A125" s="36">
        <f t="shared" si="3"/>
        <v>4</v>
      </c>
      <c r="B125" s="35"/>
      <c r="C125" s="39"/>
      <c r="D125" s="36"/>
      <c r="E125" s="36"/>
      <c r="F125" s="10"/>
      <c r="G125" s="38"/>
      <c r="H125" s="39"/>
    </row>
    <row r="126" spans="1:9" hidden="1" x14ac:dyDescent="0.25">
      <c r="A126" s="36">
        <f t="shared" si="3"/>
        <v>5</v>
      </c>
      <c r="B126" s="35"/>
      <c r="C126" s="39"/>
      <c r="D126" s="36"/>
      <c r="E126" s="36"/>
      <c r="F126" s="10"/>
      <c r="G126" s="38"/>
      <c r="H126" s="39"/>
    </row>
    <row r="127" spans="1:9" hidden="1" x14ac:dyDescent="0.25">
      <c r="A127" s="36">
        <f t="shared" si="3"/>
        <v>6</v>
      </c>
      <c r="B127" s="35"/>
      <c r="C127" s="39"/>
      <c r="D127" s="36"/>
      <c r="E127" s="36"/>
      <c r="F127" s="10"/>
      <c r="G127" s="38"/>
      <c r="H127" s="39"/>
    </row>
    <row r="128" spans="1:9" hidden="1" x14ac:dyDescent="0.25">
      <c r="A128" s="36">
        <f t="shared" si="3"/>
        <v>7</v>
      </c>
      <c r="B128" s="62" t="s">
        <v>1348</v>
      </c>
      <c r="C128" s="39"/>
      <c r="D128" s="36"/>
      <c r="E128" s="36"/>
      <c r="F128" s="10"/>
      <c r="G128" s="61">
        <f>SUM(G27+G45+G105+G110+G119)</f>
        <v>5000</v>
      </c>
      <c r="H128" s="63">
        <f>SUM(H27+H45+H105+H110+H119)</f>
        <v>0</v>
      </c>
    </row>
    <row r="129" spans="1:8" hidden="1" x14ac:dyDescent="0.25">
      <c r="A129" s="36">
        <f t="shared" si="3"/>
        <v>8</v>
      </c>
      <c r="B129" s="35"/>
      <c r="C129" s="39"/>
      <c r="D129" s="36"/>
      <c r="E129" s="36"/>
      <c r="F129" s="10"/>
      <c r="G129" s="38"/>
      <c r="H129" s="39"/>
    </row>
    <row r="130" spans="1:8" hidden="1" x14ac:dyDescent="0.25">
      <c r="A130" s="36">
        <f t="shared" si="3"/>
        <v>9</v>
      </c>
      <c r="B130" s="35"/>
      <c r="C130" s="39"/>
      <c r="D130" s="36"/>
      <c r="E130" s="36"/>
      <c r="F130" s="10"/>
      <c r="G130" s="38"/>
      <c r="H130" s="39"/>
    </row>
    <row r="131" spans="1:8" hidden="1" x14ac:dyDescent="0.25">
      <c r="A131" s="36">
        <f t="shared" si="3"/>
        <v>10</v>
      </c>
      <c r="B131" s="35"/>
      <c r="C131" s="39"/>
      <c r="D131" s="36"/>
      <c r="E131" s="36"/>
      <c r="F131" s="10"/>
      <c r="G131" s="38"/>
      <c r="H131" s="39"/>
    </row>
    <row r="132" spans="1:8" hidden="1" x14ac:dyDescent="0.25">
      <c r="A132" s="36">
        <f t="shared" si="3"/>
        <v>11</v>
      </c>
      <c r="B132" s="35"/>
      <c r="C132" s="39"/>
      <c r="D132" s="36"/>
      <c r="E132" s="36"/>
      <c r="F132" s="10"/>
      <c r="G132" s="38"/>
      <c r="H132" s="39"/>
    </row>
    <row r="133" spans="1:8" hidden="1" x14ac:dyDescent="0.25">
      <c r="A133" s="36">
        <f t="shared" si="3"/>
        <v>12</v>
      </c>
      <c r="B133" s="35"/>
      <c r="C133" s="39"/>
      <c r="D133" s="36"/>
      <c r="E133" s="36"/>
      <c r="F133" s="10"/>
      <c r="G133" s="38"/>
      <c r="H133" s="39"/>
    </row>
    <row r="134" spans="1:8" hidden="1" x14ac:dyDescent="0.25">
      <c r="A134" s="36">
        <f t="shared" si="3"/>
        <v>13</v>
      </c>
      <c r="B134" s="35"/>
      <c r="C134" s="39"/>
      <c r="D134" s="36"/>
      <c r="E134" s="36"/>
      <c r="F134" s="10"/>
      <c r="G134" s="38"/>
      <c r="H134" s="39"/>
    </row>
    <row r="135" spans="1:8" hidden="1" x14ac:dyDescent="0.25">
      <c r="A135" s="36">
        <f t="shared" si="3"/>
        <v>14</v>
      </c>
      <c r="B135" s="35"/>
      <c r="C135" s="39"/>
      <c r="D135" s="36"/>
      <c r="E135" s="36"/>
      <c r="F135" s="10"/>
      <c r="G135" s="38"/>
      <c r="H135" s="39"/>
    </row>
    <row r="136" spans="1:8" hidden="1" x14ac:dyDescent="0.25">
      <c r="A136" s="36">
        <f t="shared" si="3"/>
        <v>15</v>
      </c>
      <c r="B136" s="35"/>
      <c r="C136" s="39"/>
      <c r="D136" s="36"/>
      <c r="E136" s="36"/>
      <c r="F136" s="10"/>
      <c r="G136" s="38"/>
      <c r="H136" s="39"/>
    </row>
    <row r="137" spans="1:8" hidden="1" x14ac:dyDescent="0.25">
      <c r="A137" s="36">
        <f t="shared" si="3"/>
        <v>16</v>
      </c>
      <c r="B137" s="35"/>
      <c r="C137" s="39"/>
      <c r="D137" s="36"/>
      <c r="E137" s="36"/>
      <c r="F137" s="10"/>
      <c r="G137" s="38"/>
      <c r="H137" s="39"/>
    </row>
    <row r="138" spans="1:8" hidden="1" x14ac:dyDescent="0.25">
      <c r="A138" s="36">
        <f t="shared" si="3"/>
        <v>17</v>
      </c>
      <c r="B138" s="35"/>
      <c r="C138" s="39"/>
      <c r="D138" s="36"/>
      <c r="E138" s="36"/>
      <c r="F138" s="10"/>
      <c r="G138" s="38"/>
      <c r="H138" s="39"/>
    </row>
    <row r="139" spans="1:8" hidden="1" x14ac:dyDescent="0.25">
      <c r="A139" s="36">
        <f t="shared" si="3"/>
        <v>18</v>
      </c>
      <c r="B139" s="35"/>
      <c r="C139" s="39"/>
      <c r="D139" s="36"/>
      <c r="E139" s="36"/>
      <c r="F139" s="10"/>
      <c r="G139" s="38"/>
      <c r="H139" s="39"/>
    </row>
    <row r="140" spans="1:8" hidden="1" x14ac:dyDescent="0.25">
      <c r="A140" s="36">
        <f t="shared" si="3"/>
        <v>19</v>
      </c>
      <c r="B140" s="35"/>
      <c r="C140" s="39"/>
      <c r="D140" s="36"/>
      <c r="E140" s="36"/>
      <c r="F140" s="10"/>
      <c r="G140" s="38"/>
      <c r="H140" s="39"/>
    </row>
    <row r="141" spans="1:8" hidden="1" x14ac:dyDescent="0.25">
      <c r="A141" s="36">
        <f t="shared" si="3"/>
        <v>20</v>
      </c>
      <c r="B141" s="35"/>
      <c r="C141" s="39"/>
      <c r="D141" s="36"/>
      <c r="E141" s="37"/>
      <c r="F141" s="10"/>
      <c r="G141" s="38"/>
      <c r="H141" s="39"/>
    </row>
    <row r="142" spans="1:8" hidden="1" x14ac:dyDescent="0.25">
      <c r="A142" s="36">
        <f t="shared" si="3"/>
        <v>21</v>
      </c>
      <c r="B142" s="35"/>
      <c r="C142" s="39"/>
      <c r="D142" s="36"/>
      <c r="E142" s="36"/>
      <c r="F142" s="10"/>
      <c r="G142" s="38"/>
      <c r="H142" s="39"/>
    </row>
    <row r="143" spans="1:8" hidden="1" x14ac:dyDescent="0.25">
      <c r="A143" s="36">
        <f t="shared" si="3"/>
        <v>22</v>
      </c>
      <c r="B143" s="35"/>
      <c r="C143" s="39"/>
      <c r="D143" s="36"/>
      <c r="E143" s="36"/>
      <c r="F143" s="10"/>
      <c r="G143" s="38"/>
      <c r="H143" s="39"/>
    </row>
    <row r="144" spans="1:8" hidden="1" x14ac:dyDescent="0.25">
      <c r="A144" s="36">
        <f t="shared" si="3"/>
        <v>23</v>
      </c>
      <c r="B144" s="35"/>
      <c r="C144" s="39"/>
      <c r="D144" s="36"/>
      <c r="E144" s="36"/>
      <c r="F144" s="10"/>
      <c r="G144" s="38"/>
      <c r="H144" s="39"/>
    </row>
    <row r="145" spans="1:8" hidden="1" x14ac:dyDescent="0.25">
      <c r="A145" s="36">
        <f t="shared" si="3"/>
        <v>24</v>
      </c>
      <c r="B145" s="35"/>
      <c r="C145" s="39"/>
      <c r="D145" s="36"/>
      <c r="E145" s="36"/>
      <c r="F145" s="10"/>
      <c r="G145" s="38"/>
      <c r="H145" s="39"/>
    </row>
    <row r="146" spans="1:8" hidden="1" x14ac:dyDescent="0.25">
      <c r="A146" s="36">
        <f t="shared" si="3"/>
        <v>25</v>
      </c>
      <c r="B146" s="35"/>
      <c r="C146" s="39"/>
      <c r="D146" s="36"/>
      <c r="E146" s="36"/>
      <c r="F146" s="10"/>
      <c r="G146" s="38"/>
      <c r="H146" s="39"/>
    </row>
    <row r="147" spans="1:8" hidden="1" x14ac:dyDescent="0.25">
      <c r="A147" s="36">
        <f t="shared" si="3"/>
        <v>26</v>
      </c>
      <c r="B147" s="35"/>
      <c r="C147" s="39"/>
      <c r="D147" s="36"/>
      <c r="E147" s="36"/>
      <c r="F147" s="10"/>
      <c r="G147" s="38"/>
      <c r="H147" s="39"/>
    </row>
    <row r="148" spans="1:8" hidden="1" x14ac:dyDescent="0.25">
      <c r="A148" s="36">
        <f t="shared" si="3"/>
        <v>27</v>
      </c>
      <c r="B148" s="35"/>
      <c r="C148" s="39"/>
      <c r="D148" s="36"/>
      <c r="E148" s="36"/>
      <c r="F148" s="10"/>
      <c r="G148" s="38"/>
      <c r="H148" s="39"/>
    </row>
    <row r="149" spans="1:8" hidden="1" x14ac:dyDescent="0.25">
      <c r="A149" s="36">
        <f t="shared" si="3"/>
        <v>28</v>
      </c>
      <c r="B149" s="35"/>
      <c r="C149" s="39"/>
      <c r="D149" s="36"/>
      <c r="E149" s="36"/>
      <c r="F149" s="10"/>
      <c r="G149" s="38"/>
      <c r="H149" s="39"/>
    </row>
    <row r="150" spans="1:8" hidden="1" x14ac:dyDescent="0.25">
      <c r="A150" s="36">
        <f t="shared" si="3"/>
        <v>29</v>
      </c>
      <c r="B150" s="35"/>
      <c r="C150" s="39"/>
      <c r="D150" s="36"/>
      <c r="E150" s="36"/>
      <c r="F150" s="10"/>
      <c r="G150" s="38"/>
      <c r="H150" s="39"/>
    </row>
    <row r="151" spans="1:8" hidden="1" x14ac:dyDescent="0.25">
      <c r="A151" s="36">
        <f t="shared" si="3"/>
        <v>30</v>
      </c>
      <c r="B151" s="35"/>
      <c r="C151" s="39"/>
      <c r="D151" s="36"/>
      <c r="E151" s="36"/>
      <c r="F151" s="10"/>
      <c r="G151" s="38"/>
      <c r="H151" s="39"/>
    </row>
    <row r="152" spans="1:8" hidden="1" x14ac:dyDescent="0.25">
      <c r="A152" s="36">
        <f t="shared" si="3"/>
        <v>31</v>
      </c>
      <c r="B152" s="35"/>
      <c r="C152" s="39"/>
      <c r="D152" s="36"/>
      <c r="E152" s="36"/>
      <c r="F152" s="10"/>
      <c r="G152" s="38"/>
      <c r="H152" s="39"/>
    </row>
    <row r="153" spans="1:8" hidden="1" x14ac:dyDescent="0.25">
      <c r="A153" s="36">
        <f t="shared" si="3"/>
        <v>32</v>
      </c>
      <c r="B153" s="35"/>
      <c r="C153" s="39"/>
      <c r="D153" s="36"/>
      <c r="E153" s="36"/>
      <c r="F153" s="10"/>
      <c r="G153" s="38"/>
      <c r="H153" s="39"/>
    </row>
    <row r="154" spans="1:8" hidden="1" x14ac:dyDescent="0.25">
      <c r="A154" s="36">
        <f t="shared" si="3"/>
        <v>33</v>
      </c>
      <c r="B154" s="35"/>
      <c r="C154" s="39"/>
      <c r="D154" s="36"/>
      <c r="E154" s="36"/>
      <c r="F154" s="10"/>
      <c r="G154" s="38"/>
      <c r="H154" s="39"/>
    </row>
    <row r="155" spans="1:8" hidden="1" x14ac:dyDescent="0.25">
      <c r="A155" s="36">
        <f t="shared" si="3"/>
        <v>34</v>
      </c>
      <c r="B155" s="35"/>
      <c r="C155" s="39"/>
      <c r="D155" s="36"/>
      <c r="E155" s="36"/>
      <c r="F155" s="10"/>
      <c r="G155" s="38"/>
      <c r="H155" s="39"/>
    </row>
    <row r="156" spans="1:8" hidden="1" x14ac:dyDescent="0.25">
      <c r="A156" s="36">
        <f t="shared" si="3"/>
        <v>35</v>
      </c>
      <c r="B156" s="35"/>
      <c r="C156" s="39"/>
      <c r="D156" s="36"/>
      <c r="E156" s="36"/>
      <c r="F156" s="10"/>
      <c r="G156" s="38"/>
      <c r="H156" s="39"/>
    </row>
    <row r="157" spans="1:8" hidden="1" x14ac:dyDescent="0.25">
      <c r="A157" s="36">
        <f t="shared" si="3"/>
        <v>36</v>
      </c>
      <c r="B157" s="35"/>
      <c r="C157" s="39"/>
      <c r="D157" s="36"/>
      <c r="E157" s="36"/>
      <c r="F157" s="10"/>
      <c r="G157" s="38"/>
      <c r="H157" s="39"/>
    </row>
    <row r="158" spans="1:8" hidden="1" x14ac:dyDescent="0.25">
      <c r="A158" s="36">
        <f t="shared" si="3"/>
        <v>37</v>
      </c>
      <c r="B158" s="35"/>
      <c r="C158" s="39"/>
      <c r="D158" s="36"/>
      <c r="E158" s="36"/>
      <c r="F158" s="10"/>
      <c r="G158" s="38"/>
      <c r="H158" s="39"/>
    </row>
    <row r="159" spans="1:8" hidden="1" x14ac:dyDescent="0.25">
      <c r="A159" s="36">
        <f t="shared" si="3"/>
        <v>38</v>
      </c>
      <c r="B159" s="35"/>
      <c r="C159" s="39"/>
      <c r="D159" s="36"/>
      <c r="E159" s="36"/>
      <c r="F159" s="10"/>
      <c r="G159" s="38"/>
      <c r="H159" s="39"/>
    </row>
    <row r="160" spans="1:8" hidden="1" x14ac:dyDescent="0.25">
      <c r="A160" s="36">
        <f t="shared" si="3"/>
        <v>39</v>
      </c>
      <c r="B160" s="35"/>
      <c r="C160" s="39"/>
      <c r="D160" s="36"/>
      <c r="E160" s="36"/>
      <c r="F160" s="10"/>
      <c r="G160" s="38"/>
      <c r="H160" s="39"/>
    </row>
    <row r="161" spans="1:8" hidden="1" x14ac:dyDescent="0.25">
      <c r="A161" s="36">
        <f t="shared" si="3"/>
        <v>40</v>
      </c>
      <c r="B161" s="35"/>
      <c r="C161" s="39"/>
      <c r="D161" s="36"/>
      <c r="E161" s="36"/>
      <c r="F161" s="10"/>
      <c r="G161" s="38"/>
      <c r="H161" s="39"/>
    </row>
    <row r="162" spans="1:8" hidden="1" x14ac:dyDescent="0.25">
      <c r="A162" s="36">
        <f t="shared" si="3"/>
        <v>41</v>
      </c>
      <c r="B162" s="35"/>
      <c r="C162" s="39"/>
      <c r="D162" s="36"/>
      <c r="E162" s="36"/>
      <c r="F162" s="10"/>
      <c r="G162" s="38"/>
      <c r="H162" s="39"/>
    </row>
    <row r="163" spans="1:8" hidden="1" x14ac:dyDescent="0.25">
      <c r="A163" s="36">
        <f t="shared" si="3"/>
        <v>42</v>
      </c>
      <c r="B163" s="35"/>
      <c r="C163" s="39"/>
      <c r="D163" s="36"/>
      <c r="E163" s="36"/>
      <c r="F163" s="10"/>
      <c r="G163" s="38"/>
      <c r="H163" s="39"/>
    </row>
    <row r="164" spans="1:8" hidden="1" x14ac:dyDescent="0.25">
      <c r="A164" s="36">
        <f t="shared" si="3"/>
        <v>43</v>
      </c>
      <c r="B164" s="35"/>
      <c r="C164" s="39"/>
      <c r="D164" s="36"/>
      <c r="E164" s="36"/>
      <c r="F164" s="10"/>
      <c r="G164" s="38"/>
      <c r="H164" s="39"/>
    </row>
    <row r="165" spans="1:8" hidden="1" x14ac:dyDescent="0.25">
      <c r="A165" s="36">
        <f t="shared" si="3"/>
        <v>44</v>
      </c>
      <c r="B165" s="35"/>
      <c r="C165" s="39"/>
      <c r="D165" s="36"/>
      <c r="E165" s="36"/>
      <c r="F165" s="10"/>
      <c r="G165" s="38"/>
      <c r="H165" s="39"/>
    </row>
    <row r="166" spans="1:8" hidden="1" x14ac:dyDescent="0.25">
      <c r="A166" s="36">
        <f t="shared" si="3"/>
        <v>45</v>
      </c>
      <c r="B166" s="35"/>
      <c r="C166" s="39"/>
      <c r="D166" s="36"/>
      <c r="E166" s="36"/>
      <c r="F166" s="10"/>
      <c r="G166" s="38"/>
      <c r="H166" s="39"/>
    </row>
    <row r="167" spans="1:8" hidden="1" x14ac:dyDescent="0.25">
      <c r="A167" s="36">
        <f t="shared" si="3"/>
        <v>46</v>
      </c>
      <c r="B167" s="35"/>
      <c r="C167" s="39"/>
      <c r="D167" s="36"/>
      <c r="E167" s="36"/>
      <c r="F167" s="10"/>
      <c r="G167" s="38"/>
      <c r="H167" s="39"/>
    </row>
    <row r="168" spans="1:8" hidden="1" x14ac:dyDescent="0.25">
      <c r="A168" s="36">
        <f t="shared" si="3"/>
        <v>47</v>
      </c>
      <c r="B168" s="35"/>
      <c r="C168" s="39"/>
      <c r="D168" s="36"/>
      <c r="E168" s="36"/>
      <c r="F168" s="10"/>
      <c r="G168" s="38"/>
      <c r="H168" s="39"/>
    </row>
    <row r="169" spans="1:8" hidden="1" x14ac:dyDescent="0.25">
      <c r="A169" s="36">
        <f t="shared" si="3"/>
        <v>48</v>
      </c>
      <c r="B169" s="35"/>
      <c r="C169" s="39"/>
      <c r="D169" s="36"/>
      <c r="E169" s="36"/>
      <c r="F169" s="10"/>
      <c r="G169" s="38"/>
      <c r="H169" s="39"/>
    </row>
    <row r="170" spans="1:8" hidden="1" x14ac:dyDescent="0.25">
      <c r="A170" s="36">
        <f t="shared" si="3"/>
        <v>49</v>
      </c>
      <c r="B170" s="35"/>
      <c r="C170" s="39"/>
      <c r="D170" s="36"/>
      <c r="E170" s="36"/>
      <c r="F170" s="10"/>
      <c r="G170" s="38"/>
      <c r="H170" s="39"/>
    </row>
    <row r="171" spans="1:8" hidden="1" x14ac:dyDescent="0.25">
      <c r="A171" s="36">
        <f t="shared" si="3"/>
        <v>50</v>
      </c>
      <c r="B171" s="35"/>
      <c r="C171" s="39"/>
      <c r="D171" s="36"/>
      <c r="E171" s="36"/>
      <c r="F171" s="10"/>
      <c r="G171" s="38"/>
      <c r="H171" s="39"/>
    </row>
    <row r="172" spans="1:8" hidden="1" x14ac:dyDescent="0.25">
      <c r="A172" s="36">
        <f t="shared" si="3"/>
        <v>51</v>
      </c>
      <c r="B172" s="35"/>
      <c r="C172" s="39"/>
      <c r="D172" s="36"/>
      <c r="E172" s="36"/>
      <c r="F172" s="10"/>
      <c r="G172" s="38"/>
      <c r="H172" s="39"/>
    </row>
    <row r="173" spans="1:8" hidden="1" x14ac:dyDescent="0.25">
      <c r="A173" s="36">
        <f t="shared" si="3"/>
        <v>52</v>
      </c>
      <c r="B173" s="35"/>
      <c r="C173" s="39"/>
      <c r="D173" s="36"/>
      <c r="E173" s="36"/>
      <c r="F173" s="10"/>
      <c r="G173" s="38"/>
      <c r="H173" s="39"/>
    </row>
    <row r="174" spans="1:8" hidden="1" x14ac:dyDescent="0.25">
      <c r="A174" s="36">
        <f t="shared" si="3"/>
        <v>53</v>
      </c>
      <c r="B174" s="35"/>
      <c r="C174" s="39"/>
      <c r="D174" s="36"/>
      <c r="E174" s="36"/>
      <c r="F174" s="10"/>
      <c r="G174" s="38"/>
      <c r="H174" s="39"/>
    </row>
    <row r="175" spans="1:8" hidden="1" x14ac:dyDescent="0.25">
      <c r="A175" s="36">
        <f t="shared" si="3"/>
        <v>54</v>
      </c>
      <c r="B175" s="35"/>
      <c r="C175" s="39"/>
      <c r="D175" s="36"/>
      <c r="E175" s="36"/>
      <c r="F175" s="10"/>
      <c r="G175" s="38"/>
      <c r="H175" s="39"/>
    </row>
    <row r="176" spans="1:8" hidden="1" x14ac:dyDescent="0.25">
      <c r="A176" s="36">
        <f t="shared" si="3"/>
        <v>55</v>
      </c>
      <c r="B176" s="35"/>
      <c r="C176" s="39"/>
      <c r="D176" s="36"/>
      <c r="E176" s="36"/>
      <c r="F176" s="10"/>
      <c r="G176" s="38"/>
      <c r="H176" s="39"/>
    </row>
    <row r="177" spans="1:8" hidden="1" x14ac:dyDescent="0.25">
      <c r="A177" s="36">
        <f t="shared" si="3"/>
        <v>56</v>
      </c>
      <c r="B177" s="35"/>
      <c r="C177" s="39"/>
      <c r="D177" s="36"/>
      <c r="E177" s="36"/>
      <c r="F177" s="10"/>
      <c r="G177" s="38"/>
      <c r="H177" s="39"/>
    </row>
    <row r="178" spans="1:8" hidden="1" x14ac:dyDescent="0.25">
      <c r="A178" s="36">
        <f t="shared" si="3"/>
        <v>57</v>
      </c>
      <c r="B178" s="35"/>
      <c r="C178" s="39"/>
      <c r="D178" s="36"/>
      <c r="E178" s="36"/>
      <c r="F178" s="10"/>
      <c r="G178" s="38"/>
      <c r="H178" s="39"/>
    </row>
    <row r="179" spans="1:8" hidden="1" x14ac:dyDescent="0.25">
      <c r="A179" s="36">
        <f t="shared" si="3"/>
        <v>58</v>
      </c>
      <c r="B179" s="35"/>
      <c r="C179" s="39"/>
      <c r="D179" s="36"/>
      <c r="E179" s="36"/>
      <c r="F179" s="10"/>
      <c r="G179" s="38"/>
      <c r="H179" s="39"/>
    </row>
    <row r="180" spans="1:8" hidden="1" x14ac:dyDescent="0.25">
      <c r="A180" s="36">
        <f t="shared" si="3"/>
        <v>59</v>
      </c>
      <c r="B180" s="35"/>
      <c r="C180" s="39"/>
      <c r="D180" s="36"/>
      <c r="E180" s="36"/>
      <c r="F180" s="10"/>
      <c r="G180" s="38"/>
      <c r="H180" s="39"/>
    </row>
    <row r="181" spans="1:8" hidden="1" x14ac:dyDescent="0.25">
      <c r="A181" s="36">
        <f t="shared" si="3"/>
        <v>60</v>
      </c>
      <c r="B181" s="35"/>
      <c r="C181" s="39"/>
      <c r="D181" s="36"/>
      <c r="E181" s="36"/>
      <c r="F181" s="10"/>
      <c r="G181" s="38"/>
      <c r="H181" s="39"/>
    </row>
    <row r="182" spans="1:8" hidden="1" x14ac:dyDescent="0.25">
      <c r="A182" s="36">
        <f t="shared" si="3"/>
        <v>61</v>
      </c>
      <c r="B182" s="35"/>
      <c r="C182" s="39"/>
      <c r="D182" s="36"/>
      <c r="E182" s="37"/>
      <c r="F182" s="10"/>
      <c r="G182" s="38"/>
      <c r="H182" s="39"/>
    </row>
    <row r="183" spans="1:8" hidden="1" x14ac:dyDescent="0.25">
      <c r="A183" s="36">
        <f t="shared" si="3"/>
        <v>62</v>
      </c>
      <c r="B183" s="35"/>
      <c r="C183" s="39"/>
      <c r="D183" s="36"/>
      <c r="E183" s="36"/>
      <c r="F183" s="10"/>
      <c r="G183" s="38"/>
      <c r="H183" s="39"/>
    </row>
    <row r="184" spans="1:8" hidden="1" x14ac:dyDescent="0.25">
      <c r="A184" s="36">
        <f t="shared" si="3"/>
        <v>63</v>
      </c>
      <c r="B184" s="35"/>
      <c r="C184" s="39"/>
      <c r="D184" s="36"/>
      <c r="E184" s="36"/>
      <c r="F184" s="10"/>
      <c r="G184" s="38"/>
      <c r="H184" s="39"/>
    </row>
    <row r="185" spans="1:8" hidden="1" x14ac:dyDescent="0.25">
      <c r="A185" s="36">
        <f t="shared" si="3"/>
        <v>64</v>
      </c>
      <c r="B185" s="35"/>
      <c r="C185" s="39"/>
      <c r="D185" s="36"/>
      <c r="E185" s="36"/>
      <c r="F185" s="10"/>
      <c r="G185" s="38"/>
      <c r="H185" s="39"/>
    </row>
    <row r="186" spans="1:8" hidden="1" x14ac:dyDescent="0.25">
      <c r="A186" s="36">
        <f t="shared" si="3"/>
        <v>65</v>
      </c>
      <c r="B186" s="35"/>
      <c r="C186" s="39"/>
      <c r="D186" s="36"/>
      <c r="E186" s="36"/>
      <c r="F186" s="10"/>
      <c r="G186" s="38"/>
      <c r="H186" s="39"/>
    </row>
    <row r="187" spans="1:8" hidden="1" x14ac:dyDescent="0.25">
      <c r="A187" s="36">
        <f t="shared" si="3"/>
        <v>66</v>
      </c>
      <c r="B187" s="35"/>
      <c r="C187" s="39"/>
      <c r="D187" s="36"/>
      <c r="E187" s="36"/>
      <c r="F187" s="10"/>
      <c r="G187" s="38"/>
      <c r="H187" s="39"/>
    </row>
    <row r="188" spans="1:8" hidden="1" x14ac:dyDescent="0.25">
      <c r="A188" s="36">
        <f>A187+1</f>
        <v>67</v>
      </c>
      <c r="B188" s="35"/>
      <c r="C188" s="39"/>
      <c r="D188" s="36"/>
      <c r="E188" s="36"/>
      <c r="F188" s="10"/>
      <c r="G188" s="38"/>
      <c r="H188" s="39"/>
    </row>
    <row r="189" spans="1:8" hidden="1" x14ac:dyDescent="0.25">
      <c r="A189" s="36">
        <f>A188+1</f>
        <v>68</v>
      </c>
      <c r="B189" s="35"/>
      <c r="C189" s="39"/>
      <c r="D189" s="36"/>
      <c r="E189" s="36"/>
      <c r="F189" s="10"/>
      <c r="G189" s="38"/>
      <c r="H189" s="39"/>
    </row>
    <row r="190" spans="1:8" hidden="1" x14ac:dyDescent="0.25">
      <c r="A190" s="36">
        <f>A189+1</f>
        <v>69</v>
      </c>
      <c r="B190" s="35"/>
      <c r="C190" s="39"/>
      <c r="D190" s="36"/>
      <c r="E190" s="36"/>
      <c r="F190" s="10"/>
      <c r="G190" s="38"/>
      <c r="H190" s="39"/>
    </row>
    <row r="191" spans="1:8" hidden="1" x14ac:dyDescent="0.25">
      <c r="A191" s="36">
        <f>A190+1</f>
        <v>70</v>
      </c>
      <c r="B191" s="35"/>
      <c r="C191" s="39"/>
      <c r="D191" s="36"/>
      <c r="E191" s="36"/>
      <c r="F191" s="10"/>
      <c r="G191" s="40"/>
      <c r="H191" s="39"/>
    </row>
    <row r="192" spans="1:8" hidden="1" x14ac:dyDescent="0.25">
      <c r="A192" s="41"/>
      <c r="B192" s="24"/>
      <c r="C192" s="43"/>
      <c r="D192" s="44"/>
      <c r="E192" s="43"/>
      <c r="F192" s="43"/>
      <c r="G192" s="46"/>
      <c r="H192" s="39"/>
    </row>
    <row r="194" spans="1:9" hidden="1" x14ac:dyDescent="0.25">
      <c r="A194" s="48"/>
      <c r="B194" s="16"/>
      <c r="C194" s="49"/>
      <c r="D194" s="50"/>
      <c r="E194" s="49"/>
      <c r="F194" s="49"/>
      <c r="G194" s="48"/>
      <c r="H194" s="49"/>
    </row>
    <row r="195" spans="1:9" hidden="1" x14ac:dyDescent="0.25">
      <c r="A195" s="51">
        <v>1</v>
      </c>
      <c r="B195" s="52"/>
      <c r="C195" s="53"/>
      <c r="D195" s="55"/>
      <c r="E195" s="54"/>
      <c r="F195" s="54"/>
      <c r="G195" s="54"/>
      <c r="H195" s="49"/>
    </row>
    <row r="196" spans="1:9" hidden="1" x14ac:dyDescent="0.25">
      <c r="A196" s="48"/>
      <c r="B196" s="24"/>
      <c r="C196" s="49"/>
      <c r="D196" s="50"/>
      <c r="E196" s="49"/>
      <c r="F196" s="49"/>
      <c r="G196" s="25"/>
      <c r="H196" s="49"/>
    </row>
    <row r="197" spans="1:9" hidden="1" x14ac:dyDescent="0.25">
      <c r="A197" s="41"/>
      <c r="B197" s="4"/>
      <c r="C197" s="39"/>
      <c r="D197" s="42"/>
      <c r="E197" s="39"/>
      <c r="F197" s="39"/>
      <c r="G197" s="56"/>
      <c r="H197" s="39"/>
    </row>
    <row r="198" spans="1:9" ht="33" customHeight="1" x14ac:dyDescent="0.25">
      <c r="A198" s="179" t="s">
        <v>433</v>
      </c>
      <c r="B198" s="170"/>
      <c r="C198" s="170"/>
      <c r="D198" s="170"/>
      <c r="E198" s="170"/>
      <c r="F198" s="170"/>
      <c r="G198" s="170"/>
      <c r="H198" s="170"/>
      <c r="I198" s="1"/>
    </row>
    <row r="199" spans="1:9" ht="15.75" x14ac:dyDescent="0.25">
      <c r="A199" s="32"/>
      <c r="B199" s="21"/>
      <c r="C199" s="21"/>
      <c r="E199" s="21"/>
      <c r="F199" s="21"/>
      <c r="G199" s="47"/>
      <c r="H199" s="21"/>
      <c r="I199" s="1"/>
    </row>
    <row r="200" spans="1:9" ht="15.75" x14ac:dyDescent="0.25">
      <c r="A200" s="29"/>
      <c r="B200" s="182" t="s">
        <v>1480</v>
      </c>
      <c r="C200" s="182"/>
      <c r="D200" s="182"/>
      <c r="E200" s="182"/>
      <c r="F200" s="182"/>
      <c r="G200" s="182"/>
      <c r="H200" s="2"/>
      <c r="I200" s="1"/>
    </row>
    <row r="201" spans="1:9" ht="15.75" x14ac:dyDescent="0.25">
      <c r="A201" s="178"/>
      <c r="B201" s="178"/>
      <c r="C201" s="178"/>
      <c r="D201" s="178"/>
      <c r="E201" s="178"/>
      <c r="F201" s="178"/>
      <c r="G201" s="178"/>
      <c r="H201" s="178"/>
      <c r="I201" s="1"/>
    </row>
    <row r="202" spans="1:9" ht="15.75" x14ac:dyDescent="0.25">
      <c r="A202" s="178"/>
      <c r="B202" s="178"/>
      <c r="C202" s="178"/>
      <c r="D202" s="178"/>
      <c r="E202" s="178"/>
      <c r="F202" s="178"/>
      <c r="G202" s="178"/>
      <c r="H202" s="178"/>
      <c r="I202" s="1"/>
    </row>
    <row r="203" spans="1:9" ht="15.75" x14ac:dyDescent="0.25">
      <c r="A203" s="178"/>
      <c r="B203" s="178"/>
      <c r="C203" s="178"/>
      <c r="D203" s="178"/>
      <c r="E203" s="178"/>
      <c r="F203" s="178"/>
      <c r="G203" s="178"/>
      <c r="H203" s="178"/>
      <c r="I203" s="1"/>
    </row>
    <row r="204" spans="1:9" ht="15.75" x14ac:dyDescent="0.25">
      <c r="A204" s="178"/>
      <c r="B204" s="178"/>
      <c r="C204" s="178"/>
      <c r="D204" s="178"/>
      <c r="E204" s="178"/>
      <c r="F204" s="178"/>
      <c r="G204" s="178"/>
      <c r="H204" s="178"/>
      <c r="I204" s="1"/>
    </row>
    <row r="205" spans="1:9" ht="15.75" x14ac:dyDescent="0.25">
      <c r="A205" s="178"/>
      <c r="B205" s="178"/>
      <c r="C205" s="178"/>
      <c r="D205" s="178"/>
      <c r="E205" s="178"/>
      <c r="F205" s="178"/>
      <c r="G205" s="178"/>
      <c r="H205" s="178"/>
      <c r="I205" s="1"/>
    </row>
    <row r="206" spans="1:9" ht="15.75" x14ac:dyDescent="0.25">
      <c r="A206" s="178"/>
      <c r="B206" s="178"/>
      <c r="C206" s="178"/>
      <c r="D206" s="178"/>
      <c r="E206" s="178"/>
      <c r="F206" s="178"/>
      <c r="G206" s="178"/>
      <c r="H206" s="178"/>
      <c r="I206" s="1"/>
    </row>
    <row r="207" spans="1:9" ht="15.75" x14ac:dyDescent="0.25">
      <c r="I207" s="1"/>
    </row>
    <row r="208" spans="1:9" ht="15.75" x14ac:dyDescent="0.25">
      <c r="A208" s="178"/>
      <c r="B208" s="178"/>
      <c r="C208" s="178"/>
      <c r="D208" s="178"/>
      <c r="E208" s="178"/>
      <c r="F208" s="178"/>
      <c r="G208" s="178"/>
      <c r="H208" s="178"/>
    </row>
  </sheetData>
  <mergeCells count="11">
    <mergeCell ref="A198:H198"/>
    <mergeCell ref="B2:H2"/>
    <mergeCell ref="B3:H3"/>
    <mergeCell ref="A208:H208"/>
    <mergeCell ref="A201:H201"/>
    <mergeCell ref="A202:H202"/>
    <mergeCell ref="A203:H203"/>
    <mergeCell ref="A204:H204"/>
    <mergeCell ref="A205:H205"/>
    <mergeCell ref="A206:H206"/>
    <mergeCell ref="B200:G200"/>
  </mergeCells>
  <phoneticPr fontId="24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workbookViewId="0">
      <selection activeCell="B186" sqref="B186:G186"/>
    </sheetView>
  </sheetViews>
  <sheetFormatPr defaultRowHeight="15" x14ac:dyDescent="0.25"/>
  <cols>
    <col min="1" max="1" width="5.42578125" style="22" customWidth="1"/>
    <col min="2" max="2" width="27.140625" customWidth="1"/>
    <col min="3" max="3" width="8.7109375" customWidth="1"/>
    <col min="4" max="4" width="10.85546875" style="21" customWidth="1"/>
    <col min="5" max="5" width="7.42578125" customWidth="1"/>
    <col min="6" max="6" width="7.85546875" customWidth="1"/>
    <col min="7" max="7" width="8.28515625" style="22" bestFit="1" customWidth="1"/>
    <col min="8" max="8" width="10" customWidth="1"/>
  </cols>
  <sheetData>
    <row r="1" spans="1:9" ht="15.75" x14ac:dyDescent="0.25">
      <c r="G1" s="132" t="s">
        <v>409</v>
      </c>
    </row>
    <row r="2" spans="1:9" ht="15.75" x14ac:dyDescent="0.25">
      <c r="A2" s="23"/>
      <c r="B2" s="172" t="s">
        <v>242</v>
      </c>
      <c r="C2" s="172"/>
      <c r="D2" s="172"/>
      <c r="E2" s="172"/>
      <c r="F2" s="172"/>
      <c r="G2" s="172"/>
      <c r="H2" s="172"/>
      <c r="I2" s="131"/>
    </row>
    <row r="3" spans="1:9" ht="33.75" customHeight="1" x14ac:dyDescent="0.25">
      <c r="A3" s="23"/>
      <c r="B3" s="177" t="s">
        <v>1475</v>
      </c>
      <c r="C3" s="177"/>
      <c r="D3" s="177"/>
      <c r="E3" s="177"/>
      <c r="F3" s="177"/>
      <c r="G3" s="177"/>
      <c r="H3" s="177"/>
      <c r="I3" s="131"/>
    </row>
    <row r="4" spans="1:9" ht="15.75" x14ac:dyDescent="0.25">
      <c r="A4" s="29"/>
      <c r="B4" s="2"/>
      <c r="C4" s="2"/>
      <c r="D4" s="5"/>
      <c r="E4" s="2"/>
      <c r="F4" s="2"/>
      <c r="G4" s="29"/>
      <c r="H4" s="2"/>
      <c r="I4" s="1"/>
    </row>
    <row r="5" spans="1:9" ht="11.25" customHeight="1" x14ac:dyDescent="0.25">
      <c r="A5" s="29"/>
      <c r="B5" s="2"/>
      <c r="C5" s="2"/>
      <c r="D5" s="5"/>
      <c r="E5" s="2"/>
      <c r="F5" s="2"/>
      <c r="G5" s="29"/>
      <c r="H5" s="2"/>
      <c r="I5" s="1"/>
    </row>
    <row r="6" spans="1:9" ht="39" customHeight="1" x14ac:dyDescent="0.25">
      <c r="A6" s="6" t="s">
        <v>1327</v>
      </c>
      <c r="B6" s="6" t="s">
        <v>1328</v>
      </c>
      <c r="C6" s="6" t="s">
        <v>1341</v>
      </c>
      <c r="D6" s="6" t="s">
        <v>1333</v>
      </c>
      <c r="E6" s="6" t="s">
        <v>1329</v>
      </c>
      <c r="F6" s="6" t="s">
        <v>1330</v>
      </c>
      <c r="G6" s="6" t="s">
        <v>1331</v>
      </c>
      <c r="H6" s="6" t="s">
        <v>389</v>
      </c>
      <c r="I6" s="7"/>
    </row>
    <row r="7" spans="1:9" ht="15.75" x14ac:dyDescent="0.25">
      <c r="A7" s="30"/>
      <c r="B7" s="9" t="s">
        <v>1336</v>
      </c>
      <c r="C7" s="8"/>
      <c r="D7" s="14"/>
      <c r="E7" s="8"/>
      <c r="F7" s="8"/>
      <c r="G7" s="30"/>
      <c r="H7" s="8"/>
      <c r="I7" s="1"/>
    </row>
    <row r="8" spans="1:9" ht="15.75" customHeight="1" x14ac:dyDescent="0.25">
      <c r="A8" s="10">
        <v>1</v>
      </c>
      <c r="B8" s="26" t="s">
        <v>384</v>
      </c>
      <c r="C8" s="8">
        <v>2011</v>
      </c>
      <c r="D8" s="6">
        <v>10610026</v>
      </c>
      <c r="E8" s="10">
        <v>1</v>
      </c>
      <c r="F8" s="10" t="s">
        <v>1334</v>
      </c>
      <c r="G8" s="15">
        <v>15831</v>
      </c>
      <c r="H8" s="11">
        <v>11880</v>
      </c>
      <c r="I8" s="1"/>
    </row>
    <row r="9" spans="1:9" ht="15.75" customHeight="1" x14ac:dyDescent="0.25">
      <c r="A9" s="10"/>
      <c r="B9" s="85" t="s">
        <v>1371</v>
      </c>
      <c r="C9" s="8"/>
      <c r="D9" s="6"/>
      <c r="E9" s="10"/>
      <c r="F9" s="10"/>
      <c r="G9" s="45">
        <f>SUM(G8)</f>
        <v>15831</v>
      </c>
      <c r="H9" s="27">
        <f>SUM(H8)</f>
        <v>11880</v>
      </c>
      <c r="I9" s="1"/>
    </row>
    <row r="10" spans="1:9" ht="15.75" customHeight="1" x14ac:dyDescent="0.25">
      <c r="A10" s="10"/>
      <c r="B10" s="26"/>
      <c r="C10" s="8"/>
      <c r="D10" s="6"/>
      <c r="E10" s="10"/>
      <c r="F10" s="10"/>
      <c r="G10" s="15"/>
      <c r="H10" s="11"/>
      <c r="I10" s="1"/>
    </row>
    <row r="11" spans="1:9" ht="15.75" customHeight="1" x14ac:dyDescent="0.25">
      <c r="A11" s="10"/>
      <c r="B11" s="60" t="s">
        <v>7</v>
      </c>
      <c r="C11" s="12"/>
      <c r="D11" s="96"/>
      <c r="E11" s="9"/>
      <c r="F11" s="9"/>
      <c r="G11" s="45">
        <f>SUM(G9)</f>
        <v>15831</v>
      </c>
      <c r="H11" s="27">
        <f>SUM(H9)</f>
        <v>11880</v>
      </c>
      <c r="I11" s="1"/>
    </row>
    <row r="12" spans="1:9" ht="15.75" hidden="1" customHeight="1" x14ac:dyDescent="0.25">
      <c r="A12" s="10">
        <v>12</v>
      </c>
      <c r="B12" s="26"/>
      <c r="C12" s="8"/>
      <c r="D12" s="6"/>
      <c r="E12" s="10"/>
      <c r="F12" s="10"/>
      <c r="G12" s="15"/>
      <c r="H12" s="11"/>
      <c r="I12" s="1"/>
    </row>
    <row r="13" spans="1:9" ht="15.75" hidden="1" customHeight="1" x14ac:dyDescent="0.25">
      <c r="A13" s="10">
        <v>13</v>
      </c>
      <c r="B13" s="26"/>
      <c r="C13" s="8"/>
      <c r="D13" s="6"/>
      <c r="E13" s="10"/>
      <c r="F13" s="10"/>
      <c r="G13" s="15"/>
      <c r="H13" s="11"/>
      <c r="I13" s="1"/>
    </row>
    <row r="14" spans="1:9" ht="15.75" hidden="1" customHeight="1" x14ac:dyDescent="0.25">
      <c r="A14" s="10">
        <v>14</v>
      </c>
      <c r="B14" s="26"/>
      <c r="C14" s="8"/>
      <c r="D14" s="6"/>
      <c r="E14" s="10"/>
      <c r="F14" s="10"/>
      <c r="G14" s="15"/>
      <c r="H14" s="11"/>
      <c r="I14" s="1"/>
    </row>
    <row r="15" spans="1:9" ht="15.75" hidden="1" customHeight="1" x14ac:dyDescent="0.25">
      <c r="A15" s="10">
        <v>15</v>
      </c>
      <c r="B15" s="26"/>
      <c r="C15" s="8"/>
      <c r="D15" s="6"/>
      <c r="E15" s="10"/>
      <c r="F15" s="10"/>
      <c r="G15" s="15"/>
      <c r="H15" s="11"/>
      <c r="I15" s="1"/>
    </row>
    <row r="16" spans="1:9" ht="15.75" hidden="1" customHeight="1" x14ac:dyDescent="0.25">
      <c r="A16" s="10">
        <v>16</v>
      </c>
      <c r="B16" s="26"/>
      <c r="C16" s="8"/>
      <c r="D16" s="6"/>
      <c r="E16" s="10"/>
      <c r="F16" s="10"/>
      <c r="G16" s="15"/>
      <c r="H16" s="11"/>
      <c r="I16" s="1"/>
    </row>
    <row r="17" spans="1:9" ht="15.75" hidden="1" customHeight="1" x14ac:dyDescent="0.25">
      <c r="A17" s="10"/>
      <c r="B17" s="12"/>
      <c r="C17" s="8"/>
      <c r="D17" s="6"/>
      <c r="E17" s="10"/>
      <c r="F17" s="10"/>
      <c r="G17" s="45"/>
      <c r="H17" s="27"/>
      <c r="I17" s="1"/>
    </row>
    <row r="18" spans="1:9" ht="15.75" hidden="1" customHeight="1" x14ac:dyDescent="0.25">
      <c r="A18" s="10"/>
      <c r="B18" s="26"/>
      <c r="C18" s="8"/>
      <c r="D18" s="6"/>
      <c r="E18" s="10"/>
      <c r="F18" s="10"/>
      <c r="G18" s="15"/>
      <c r="H18" s="11"/>
      <c r="I18" s="1"/>
    </row>
    <row r="19" spans="1:9" ht="15.75" hidden="1" customHeight="1" x14ac:dyDescent="0.25">
      <c r="A19" s="10"/>
      <c r="B19" s="9"/>
      <c r="C19" s="8"/>
      <c r="D19" s="6"/>
      <c r="E19" s="10"/>
      <c r="F19" s="10"/>
      <c r="G19" s="15"/>
      <c r="H19" s="11"/>
      <c r="I19" s="1"/>
    </row>
    <row r="20" spans="1:9" ht="17.25" hidden="1" customHeight="1" x14ac:dyDescent="0.25">
      <c r="A20" s="10">
        <v>1</v>
      </c>
      <c r="B20" s="26"/>
      <c r="C20" s="8"/>
      <c r="D20" s="6"/>
      <c r="E20" s="10"/>
      <c r="F20" s="10"/>
      <c r="G20" s="15"/>
      <c r="H20" s="11"/>
      <c r="I20" s="1"/>
    </row>
    <row r="21" spans="1:9" ht="15.75" hidden="1" x14ac:dyDescent="0.25">
      <c r="A21" s="10">
        <f t="shared" ref="A21:A27" si="0">A20+1</f>
        <v>2</v>
      </c>
      <c r="B21" s="26"/>
      <c r="C21" s="8"/>
      <c r="D21" s="6"/>
      <c r="E21" s="10"/>
      <c r="F21" s="10"/>
      <c r="G21" s="15"/>
      <c r="H21" s="11"/>
      <c r="I21" s="1"/>
    </row>
    <row r="22" spans="1:9" ht="15.75" hidden="1" x14ac:dyDescent="0.25">
      <c r="A22" s="10">
        <f t="shared" si="0"/>
        <v>3</v>
      </c>
      <c r="B22" s="26"/>
      <c r="C22" s="8"/>
      <c r="D22" s="6"/>
      <c r="E22" s="10"/>
      <c r="F22" s="10"/>
      <c r="G22" s="15"/>
      <c r="H22" s="11"/>
      <c r="I22" s="1"/>
    </row>
    <row r="23" spans="1:9" ht="15.75" hidden="1" x14ac:dyDescent="0.25">
      <c r="A23" s="10">
        <f t="shared" si="0"/>
        <v>4</v>
      </c>
      <c r="B23" s="26"/>
      <c r="C23" s="8"/>
      <c r="D23" s="6"/>
      <c r="E23" s="10"/>
      <c r="F23" s="10"/>
      <c r="G23" s="15"/>
      <c r="H23" s="11"/>
      <c r="I23" s="1"/>
    </row>
    <row r="24" spans="1:9" ht="15.75" hidden="1" x14ac:dyDescent="0.25">
      <c r="A24" s="10">
        <f t="shared" si="0"/>
        <v>5</v>
      </c>
      <c r="B24" s="26"/>
      <c r="C24" s="8"/>
      <c r="D24" s="6"/>
      <c r="E24" s="10"/>
      <c r="F24" s="10"/>
      <c r="G24" s="15"/>
      <c r="H24" s="11"/>
      <c r="I24" s="1"/>
    </row>
    <row r="25" spans="1:9" ht="21" hidden="1" customHeight="1" x14ac:dyDescent="0.25">
      <c r="A25" s="10">
        <f t="shared" si="0"/>
        <v>6</v>
      </c>
      <c r="B25" s="26"/>
      <c r="C25" s="8"/>
      <c r="D25" s="6"/>
      <c r="E25" s="10"/>
      <c r="F25" s="10"/>
      <c r="G25" s="15"/>
      <c r="H25" s="11"/>
      <c r="I25" s="1"/>
    </row>
    <row r="26" spans="1:9" ht="21" hidden="1" customHeight="1" x14ac:dyDescent="0.25">
      <c r="A26" s="10">
        <f t="shared" si="0"/>
        <v>7</v>
      </c>
      <c r="B26" s="26"/>
      <c r="C26" s="8"/>
      <c r="D26" s="6"/>
      <c r="E26" s="10"/>
      <c r="F26" s="10"/>
      <c r="G26" s="15"/>
      <c r="H26" s="11"/>
      <c r="I26" s="1"/>
    </row>
    <row r="27" spans="1:9" ht="21" hidden="1" customHeight="1" x14ac:dyDescent="0.25">
      <c r="A27" s="10">
        <f t="shared" si="0"/>
        <v>8</v>
      </c>
      <c r="B27" s="26"/>
      <c r="C27" s="8"/>
      <c r="D27" s="6"/>
      <c r="E27" s="10"/>
      <c r="F27" s="10"/>
      <c r="G27" s="15"/>
      <c r="H27" s="11"/>
      <c r="I27" s="1"/>
    </row>
    <row r="28" spans="1:9" ht="21" hidden="1" customHeight="1" x14ac:dyDescent="0.25">
      <c r="A28" s="10">
        <v>3</v>
      </c>
      <c r="B28" s="26"/>
      <c r="C28" s="8"/>
      <c r="D28" s="6"/>
      <c r="E28" s="10"/>
      <c r="F28" s="10"/>
      <c r="G28" s="15"/>
      <c r="H28" s="11"/>
      <c r="I28" s="1"/>
    </row>
    <row r="29" spans="1:9" ht="21" hidden="1" customHeight="1" x14ac:dyDescent="0.25">
      <c r="A29" s="10">
        <v>4</v>
      </c>
      <c r="B29" s="26"/>
      <c r="C29" s="8"/>
      <c r="D29" s="6"/>
      <c r="E29" s="10"/>
      <c r="F29" s="10"/>
      <c r="G29" s="15"/>
      <c r="H29" s="11"/>
      <c r="I29" s="1"/>
    </row>
    <row r="30" spans="1:9" ht="21" hidden="1" customHeight="1" x14ac:dyDescent="0.25">
      <c r="A30" s="10">
        <v>5</v>
      </c>
      <c r="B30" s="26"/>
      <c r="C30" s="8"/>
      <c r="D30" s="6"/>
      <c r="E30" s="10"/>
      <c r="F30" s="10"/>
      <c r="G30" s="15"/>
      <c r="H30" s="11"/>
      <c r="I30" s="1"/>
    </row>
    <row r="31" spans="1:9" ht="21" hidden="1" customHeight="1" x14ac:dyDescent="0.25">
      <c r="A31" s="10">
        <v>6</v>
      </c>
      <c r="B31" s="26"/>
      <c r="C31" s="8"/>
      <c r="D31" s="6"/>
      <c r="E31" s="10"/>
      <c r="F31" s="10"/>
      <c r="G31" s="15"/>
      <c r="H31" s="11"/>
      <c r="I31" s="1"/>
    </row>
    <row r="32" spans="1:9" ht="21" hidden="1" customHeight="1" x14ac:dyDescent="0.25">
      <c r="A32" s="10">
        <v>7</v>
      </c>
      <c r="B32" s="26"/>
      <c r="C32" s="8"/>
      <c r="D32" s="6"/>
      <c r="E32" s="10"/>
      <c r="F32" s="10"/>
      <c r="G32" s="15"/>
      <c r="H32" s="11"/>
      <c r="I32" s="1"/>
    </row>
    <row r="33" spans="1:9" ht="21" hidden="1" customHeight="1" x14ac:dyDescent="0.25">
      <c r="A33" s="10">
        <v>8</v>
      </c>
      <c r="B33" s="26"/>
      <c r="C33" s="8"/>
      <c r="D33" s="6"/>
      <c r="E33" s="10"/>
      <c r="F33" s="10"/>
      <c r="G33" s="15"/>
      <c r="H33" s="11"/>
      <c r="I33" s="1"/>
    </row>
    <row r="34" spans="1:9" ht="21" hidden="1" customHeight="1" x14ac:dyDescent="0.25">
      <c r="A34" s="10">
        <v>9</v>
      </c>
      <c r="B34" s="26"/>
      <c r="C34" s="8"/>
      <c r="D34" s="6"/>
      <c r="E34" s="10"/>
      <c r="F34" s="10"/>
      <c r="G34" s="15"/>
      <c r="H34" s="11"/>
      <c r="I34" s="1"/>
    </row>
    <row r="35" spans="1:9" ht="15.75" hidden="1" x14ac:dyDescent="0.25">
      <c r="A35" s="30"/>
      <c r="B35" s="12"/>
      <c r="C35" s="8"/>
      <c r="D35" s="14"/>
      <c r="E35" s="8"/>
      <c r="F35" s="8"/>
      <c r="G35" s="13"/>
      <c r="H35" s="13"/>
      <c r="I35" s="1"/>
    </row>
    <row r="36" spans="1:9" ht="15.75" hidden="1" x14ac:dyDescent="0.25">
      <c r="A36" s="30"/>
      <c r="B36" s="1"/>
      <c r="C36" s="8"/>
      <c r="D36" s="14"/>
      <c r="E36" s="8"/>
      <c r="F36" s="8"/>
      <c r="G36" s="30"/>
      <c r="H36" s="8"/>
      <c r="I36" s="1"/>
    </row>
    <row r="37" spans="1:9" ht="15.75" hidden="1" x14ac:dyDescent="0.25">
      <c r="A37" s="30"/>
      <c r="B37" s="16"/>
      <c r="C37" s="8"/>
      <c r="D37" s="14"/>
      <c r="E37" s="8"/>
      <c r="F37" s="8"/>
      <c r="G37" s="30"/>
      <c r="H37" s="8"/>
      <c r="I37" s="1"/>
    </row>
    <row r="38" spans="1:9" ht="17.25" hidden="1" customHeight="1" x14ac:dyDescent="0.25">
      <c r="A38" s="10">
        <v>1</v>
      </c>
      <c r="B38" s="26"/>
      <c r="C38" s="8"/>
      <c r="D38" s="6"/>
      <c r="E38" s="10"/>
      <c r="F38" s="10"/>
      <c r="G38" s="15"/>
      <c r="H38" s="57"/>
      <c r="I38" s="1"/>
    </row>
    <row r="39" spans="1:9" ht="14.25" hidden="1" customHeight="1" x14ac:dyDescent="0.25">
      <c r="A39" s="10">
        <f>A38+1</f>
        <v>2</v>
      </c>
      <c r="B39" s="26"/>
      <c r="C39" s="8"/>
      <c r="D39" s="6"/>
      <c r="E39" s="10"/>
      <c r="F39" s="10"/>
      <c r="G39" s="15"/>
      <c r="H39" s="57"/>
      <c r="I39" s="1"/>
    </row>
    <row r="40" spans="1:9" ht="14.25" hidden="1" customHeight="1" x14ac:dyDescent="0.25">
      <c r="A40" s="10">
        <f>A39+1</f>
        <v>3</v>
      </c>
      <c r="B40" s="26"/>
      <c r="C40" s="8"/>
      <c r="D40" s="6"/>
      <c r="E40" s="10"/>
      <c r="F40" s="10"/>
      <c r="G40" s="15"/>
      <c r="H40" s="57"/>
      <c r="I40" s="1"/>
    </row>
    <row r="41" spans="1:9" ht="14.25" hidden="1" customHeight="1" x14ac:dyDescent="0.25">
      <c r="A41" s="10">
        <f>A40+1</f>
        <v>4</v>
      </c>
      <c r="B41" s="26"/>
      <c r="C41" s="8"/>
      <c r="D41" s="6"/>
      <c r="E41" s="10"/>
      <c r="F41" s="10"/>
      <c r="G41" s="15"/>
      <c r="H41" s="57"/>
      <c r="I41" s="1"/>
    </row>
    <row r="42" spans="1:9" ht="14.25" hidden="1" customHeight="1" x14ac:dyDescent="0.25">
      <c r="A42" s="10">
        <f>A41+1</f>
        <v>5</v>
      </c>
      <c r="B42" s="26"/>
      <c r="C42" s="8"/>
      <c r="D42" s="6"/>
      <c r="E42" s="10"/>
      <c r="F42" s="10"/>
      <c r="G42" s="15"/>
      <c r="H42" s="30"/>
      <c r="I42" s="1"/>
    </row>
    <row r="43" spans="1:9" ht="15.75" hidden="1" x14ac:dyDescent="0.25">
      <c r="A43" s="30">
        <v>6</v>
      </c>
      <c r="B43" s="8"/>
      <c r="C43" s="8"/>
      <c r="D43" s="58"/>
      <c r="E43" s="30"/>
      <c r="F43" s="30"/>
      <c r="G43" s="59"/>
      <c r="H43" s="59"/>
      <c r="I43" s="1"/>
    </row>
    <row r="44" spans="1:9" ht="15.75" hidden="1" x14ac:dyDescent="0.25">
      <c r="A44" s="30">
        <v>7</v>
      </c>
      <c r="B44" s="8"/>
      <c r="C44" s="8"/>
      <c r="D44" s="58"/>
      <c r="E44" s="30"/>
      <c r="F44" s="30"/>
      <c r="G44" s="18"/>
      <c r="H44" s="30"/>
      <c r="I44" s="1"/>
    </row>
    <row r="45" spans="1:9" ht="15.75" hidden="1" x14ac:dyDescent="0.25">
      <c r="A45" s="30">
        <v>8</v>
      </c>
      <c r="B45" s="30"/>
      <c r="C45" s="8"/>
      <c r="D45" s="58"/>
      <c r="E45" s="30"/>
      <c r="F45" s="30"/>
      <c r="G45" s="30"/>
      <c r="H45" s="30"/>
      <c r="I45" s="1"/>
    </row>
    <row r="46" spans="1:9" ht="15.75" hidden="1" x14ac:dyDescent="0.25">
      <c r="A46" s="30">
        <v>9</v>
      </c>
      <c r="B46" s="26"/>
      <c r="C46" s="8"/>
      <c r="D46" s="6"/>
      <c r="E46" s="10"/>
      <c r="F46" s="10"/>
      <c r="G46" s="17"/>
      <c r="H46" s="17"/>
      <c r="I46" s="1"/>
    </row>
    <row r="47" spans="1:9" ht="15.75" hidden="1" x14ac:dyDescent="0.25">
      <c r="A47" s="30">
        <v>10</v>
      </c>
      <c r="B47" s="26"/>
      <c r="C47" s="8"/>
      <c r="D47" s="6"/>
      <c r="E47" s="10"/>
      <c r="F47" s="10"/>
      <c r="G47" s="18"/>
      <c r="H47" s="18"/>
      <c r="I47" s="1"/>
    </row>
    <row r="48" spans="1:9" ht="15.75" hidden="1" x14ac:dyDescent="0.25">
      <c r="A48" s="30">
        <v>11</v>
      </c>
      <c r="B48" s="26"/>
      <c r="C48" s="8"/>
      <c r="D48" s="6"/>
      <c r="E48" s="10"/>
      <c r="F48" s="10"/>
      <c r="G48" s="18"/>
      <c r="H48" s="18"/>
      <c r="I48" s="1"/>
    </row>
    <row r="49" spans="1:9" ht="15.75" hidden="1" x14ac:dyDescent="0.25">
      <c r="A49" s="30">
        <v>12</v>
      </c>
      <c r="B49" s="26"/>
      <c r="C49" s="8"/>
      <c r="D49" s="6"/>
      <c r="E49" s="10"/>
      <c r="F49" s="10"/>
      <c r="G49" s="18"/>
      <c r="H49" s="18"/>
      <c r="I49" s="1"/>
    </row>
    <row r="50" spans="1:9" ht="15.75" hidden="1" x14ac:dyDescent="0.25">
      <c r="A50" s="30">
        <v>13</v>
      </c>
      <c r="B50" s="26"/>
      <c r="C50" s="8"/>
      <c r="D50" s="6"/>
      <c r="E50" s="10"/>
      <c r="F50" s="10"/>
      <c r="G50" s="18"/>
      <c r="H50" s="18"/>
      <c r="I50" s="1"/>
    </row>
    <row r="51" spans="1:9" ht="15.75" hidden="1" x14ac:dyDescent="0.25">
      <c r="A51" s="30">
        <f t="shared" ref="A51:A62" si="1">A50+1</f>
        <v>14</v>
      </c>
      <c r="B51" s="26"/>
      <c r="C51" s="8"/>
      <c r="D51" s="6"/>
      <c r="E51" s="10"/>
      <c r="F51" s="10"/>
      <c r="G51" s="18"/>
      <c r="H51" s="18"/>
      <c r="I51" s="1"/>
    </row>
    <row r="52" spans="1:9" ht="15.75" hidden="1" x14ac:dyDescent="0.25">
      <c r="A52" s="30">
        <f t="shared" si="1"/>
        <v>15</v>
      </c>
      <c r="B52" s="26"/>
      <c r="C52" s="8"/>
      <c r="D52" s="6"/>
      <c r="E52" s="10"/>
      <c r="F52" s="10"/>
      <c r="G52" s="18"/>
      <c r="H52" s="18"/>
      <c r="I52" s="1"/>
    </row>
    <row r="53" spans="1:9" ht="15" hidden="1" customHeight="1" x14ac:dyDescent="0.25">
      <c r="A53" s="30">
        <f t="shared" si="1"/>
        <v>16</v>
      </c>
      <c r="B53" s="26"/>
      <c r="C53" s="8"/>
      <c r="D53" s="34"/>
      <c r="E53" s="10"/>
      <c r="F53" s="10"/>
      <c r="G53" s="18"/>
      <c r="H53" s="18"/>
      <c r="I53" s="1"/>
    </row>
    <row r="54" spans="1:9" ht="15.75" hidden="1" x14ac:dyDescent="0.25">
      <c r="A54" s="30">
        <f t="shared" si="1"/>
        <v>17</v>
      </c>
      <c r="B54" s="26"/>
      <c r="C54" s="8"/>
      <c r="D54" s="34"/>
      <c r="E54" s="10"/>
      <c r="F54" s="10"/>
      <c r="G54" s="18"/>
      <c r="H54" s="18"/>
      <c r="I54" s="1"/>
    </row>
    <row r="55" spans="1:9" ht="15.75" hidden="1" x14ac:dyDescent="0.25">
      <c r="A55" s="30">
        <f t="shared" si="1"/>
        <v>18</v>
      </c>
      <c r="B55" s="26"/>
      <c r="C55" s="8"/>
      <c r="D55" s="6"/>
      <c r="E55" s="10"/>
      <c r="F55" s="10"/>
      <c r="G55" s="18"/>
      <c r="H55" s="18"/>
      <c r="I55" s="1"/>
    </row>
    <row r="56" spans="1:9" ht="15.75" hidden="1" x14ac:dyDescent="0.25">
      <c r="A56" s="30">
        <f t="shared" si="1"/>
        <v>19</v>
      </c>
      <c r="B56" s="26"/>
      <c r="C56" s="8"/>
      <c r="D56" s="6"/>
      <c r="E56" s="10"/>
      <c r="F56" s="10"/>
      <c r="G56" s="18"/>
      <c r="H56" s="18"/>
      <c r="I56" s="1"/>
    </row>
    <row r="57" spans="1:9" ht="15.75" hidden="1" x14ac:dyDescent="0.25">
      <c r="A57" s="30">
        <f t="shared" si="1"/>
        <v>20</v>
      </c>
      <c r="B57" s="26"/>
      <c r="C57" s="8"/>
      <c r="D57" s="6"/>
      <c r="E57" s="10"/>
      <c r="F57" s="10"/>
      <c r="G57" s="18"/>
      <c r="H57" s="18"/>
      <c r="I57" s="1"/>
    </row>
    <row r="58" spans="1:9" ht="15.75" hidden="1" x14ac:dyDescent="0.25">
      <c r="A58" s="30">
        <f t="shared" si="1"/>
        <v>21</v>
      </c>
      <c r="B58" s="26"/>
      <c r="C58" s="8"/>
      <c r="D58" s="6"/>
      <c r="E58" s="10"/>
      <c r="F58" s="10"/>
      <c r="G58" s="18"/>
      <c r="H58" s="18"/>
      <c r="I58" s="1"/>
    </row>
    <row r="59" spans="1:9" ht="12.75" hidden="1" customHeight="1" x14ac:dyDescent="0.25">
      <c r="A59" s="30">
        <f t="shared" si="1"/>
        <v>22</v>
      </c>
      <c r="B59" s="26"/>
      <c r="C59" s="8"/>
      <c r="D59" s="6"/>
      <c r="E59" s="10"/>
      <c r="F59" s="10"/>
      <c r="G59" s="18"/>
      <c r="H59" s="18"/>
      <c r="I59" s="1"/>
    </row>
    <row r="60" spans="1:9" ht="13.5" hidden="1" customHeight="1" x14ac:dyDescent="0.25">
      <c r="A60" s="30">
        <f t="shared" si="1"/>
        <v>23</v>
      </c>
      <c r="B60" s="26"/>
      <c r="C60" s="8"/>
      <c r="D60" s="6"/>
      <c r="E60" s="10"/>
      <c r="F60" s="10"/>
      <c r="G60" s="18"/>
      <c r="H60" s="18"/>
      <c r="I60" s="1"/>
    </row>
    <row r="61" spans="1:9" ht="12" hidden="1" customHeight="1" x14ac:dyDescent="0.25">
      <c r="A61" s="30">
        <f t="shared" si="1"/>
        <v>24</v>
      </c>
      <c r="B61" s="26"/>
      <c r="C61" s="8"/>
      <c r="D61" s="6"/>
      <c r="E61" s="10"/>
      <c r="F61" s="10"/>
      <c r="G61" s="18"/>
      <c r="H61" s="18"/>
      <c r="I61" s="1"/>
    </row>
    <row r="62" spans="1:9" ht="15.75" hidden="1" x14ac:dyDescent="0.25">
      <c r="A62" s="30">
        <f t="shared" si="1"/>
        <v>25</v>
      </c>
      <c r="B62" s="26"/>
      <c r="C62" s="8"/>
      <c r="D62" s="6"/>
      <c r="E62" s="10"/>
      <c r="F62" s="10"/>
      <c r="G62" s="18"/>
      <c r="H62" s="18"/>
      <c r="I62" s="1"/>
    </row>
    <row r="63" spans="1:9" ht="15.75" hidden="1" x14ac:dyDescent="0.25">
      <c r="A63" s="30">
        <v>26</v>
      </c>
      <c r="B63" s="26"/>
      <c r="C63" s="8"/>
      <c r="D63" s="6"/>
      <c r="E63" s="10"/>
      <c r="F63" s="10"/>
      <c r="G63" s="18"/>
      <c r="H63" s="18"/>
      <c r="I63" s="1"/>
    </row>
    <row r="64" spans="1:9" ht="15.75" hidden="1" x14ac:dyDescent="0.25">
      <c r="A64" s="30">
        <v>27</v>
      </c>
      <c r="B64" s="26"/>
      <c r="C64" s="8"/>
      <c r="D64" s="6"/>
      <c r="E64" s="10"/>
      <c r="F64" s="10"/>
      <c r="G64" s="18"/>
      <c r="H64" s="18"/>
      <c r="I64" s="1"/>
    </row>
    <row r="65" spans="1:9" ht="15.75" hidden="1" x14ac:dyDescent="0.25">
      <c r="A65" s="30">
        <v>28</v>
      </c>
      <c r="B65" s="26"/>
      <c r="C65" s="8"/>
      <c r="D65" s="6"/>
      <c r="E65" s="10"/>
      <c r="F65" s="10"/>
      <c r="G65" s="18"/>
      <c r="H65" s="18"/>
      <c r="I65" s="1"/>
    </row>
    <row r="66" spans="1:9" ht="15.75" hidden="1" x14ac:dyDescent="0.25">
      <c r="A66" s="30">
        <v>29</v>
      </c>
      <c r="B66" s="26"/>
      <c r="C66" s="8"/>
      <c r="D66" s="6"/>
      <c r="E66" s="10"/>
      <c r="F66" s="10"/>
      <c r="G66" s="18"/>
      <c r="H66" s="18"/>
      <c r="I66" s="1"/>
    </row>
    <row r="67" spans="1:9" ht="15.75" hidden="1" x14ac:dyDescent="0.25">
      <c r="A67" s="30">
        <v>30</v>
      </c>
      <c r="B67" s="26"/>
      <c r="C67" s="8"/>
      <c r="D67" s="6"/>
      <c r="E67" s="10"/>
      <c r="F67" s="10"/>
      <c r="G67" s="18"/>
      <c r="H67" s="18"/>
      <c r="I67" s="1"/>
    </row>
    <row r="68" spans="1:9" ht="15.75" hidden="1" x14ac:dyDescent="0.25">
      <c r="A68" s="30">
        <v>31</v>
      </c>
      <c r="B68" s="26"/>
      <c r="C68" s="8"/>
      <c r="D68" s="6"/>
      <c r="E68" s="10"/>
      <c r="F68" s="10"/>
      <c r="G68" s="18"/>
      <c r="H68" s="18"/>
      <c r="I68" s="1"/>
    </row>
    <row r="69" spans="1:9" ht="15.75" hidden="1" x14ac:dyDescent="0.25">
      <c r="A69" s="30">
        <v>32</v>
      </c>
      <c r="B69" s="26"/>
      <c r="C69" s="8"/>
      <c r="D69" s="6"/>
      <c r="E69" s="10"/>
      <c r="F69" s="10"/>
      <c r="G69" s="18"/>
      <c r="H69" s="18"/>
      <c r="I69" s="1"/>
    </row>
    <row r="70" spans="1:9" ht="15.75" hidden="1" x14ac:dyDescent="0.25">
      <c r="A70" s="30">
        <v>33</v>
      </c>
      <c r="B70" s="26"/>
      <c r="C70" s="8"/>
      <c r="D70" s="6"/>
      <c r="E70" s="10"/>
      <c r="F70" s="10"/>
      <c r="G70" s="18"/>
      <c r="H70" s="18"/>
      <c r="I70" s="1"/>
    </row>
    <row r="71" spans="1:9" ht="15.75" hidden="1" x14ac:dyDescent="0.25">
      <c r="A71" s="30">
        <v>34</v>
      </c>
      <c r="B71" s="26"/>
      <c r="C71" s="8"/>
      <c r="D71" s="6"/>
      <c r="E71" s="10"/>
      <c r="F71" s="10"/>
      <c r="G71" s="18"/>
      <c r="H71" s="18"/>
      <c r="I71" s="1"/>
    </row>
    <row r="72" spans="1:9" ht="15.75" hidden="1" x14ac:dyDescent="0.25">
      <c r="A72" s="30">
        <v>35</v>
      </c>
      <c r="B72" s="26"/>
      <c r="C72" s="8"/>
      <c r="D72" s="6"/>
      <c r="E72" s="10"/>
      <c r="F72" s="10"/>
      <c r="G72" s="18"/>
      <c r="H72" s="18"/>
      <c r="I72" s="1"/>
    </row>
    <row r="73" spans="1:9" ht="15.75" hidden="1" x14ac:dyDescent="0.25">
      <c r="A73" s="30">
        <v>36</v>
      </c>
      <c r="B73" s="26"/>
      <c r="C73" s="8"/>
      <c r="D73" s="6"/>
      <c r="E73" s="10"/>
      <c r="F73" s="10"/>
      <c r="G73" s="18"/>
      <c r="H73" s="18"/>
      <c r="I73" s="1"/>
    </row>
    <row r="74" spans="1:9" ht="15.75" hidden="1" x14ac:dyDescent="0.25">
      <c r="A74" s="30">
        <v>37</v>
      </c>
      <c r="B74" s="26"/>
      <c r="C74" s="8"/>
      <c r="D74" s="6"/>
      <c r="E74" s="10"/>
      <c r="F74" s="10"/>
      <c r="G74" s="18"/>
      <c r="H74" s="18"/>
      <c r="I74" s="1"/>
    </row>
    <row r="75" spans="1:9" ht="15.75" hidden="1" x14ac:dyDescent="0.25">
      <c r="A75" s="30">
        <v>38</v>
      </c>
      <c r="B75" s="26"/>
      <c r="C75" s="8"/>
      <c r="D75" s="6"/>
      <c r="E75" s="10"/>
      <c r="F75" s="10"/>
      <c r="G75" s="18"/>
      <c r="H75" s="18"/>
      <c r="I75" s="1"/>
    </row>
    <row r="76" spans="1:9" ht="15.75" hidden="1" x14ac:dyDescent="0.25">
      <c r="A76" s="30">
        <v>39</v>
      </c>
      <c r="B76" s="26"/>
      <c r="C76" s="8"/>
      <c r="D76" s="6"/>
      <c r="E76" s="10"/>
      <c r="F76" s="10"/>
      <c r="G76" s="18"/>
      <c r="H76" s="18"/>
      <c r="I76" s="1"/>
    </row>
    <row r="77" spans="1:9" ht="15.75" hidden="1" x14ac:dyDescent="0.25">
      <c r="A77" s="30">
        <v>40</v>
      </c>
      <c r="B77" s="26"/>
      <c r="C77" s="8"/>
      <c r="D77" s="6"/>
      <c r="E77" s="10"/>
      <c r="F77" s="10"/>
      <c r="G77" s="18"/>
      <c r="H77" s="18"/>
      <c r="I77" s="1"/>
    </row>
    <row r="78" spans="1:9" ht="15.75" hidden="1" x14ac:dyDescent="0.25">
      <c r="A78" s="30">
        <v>41</v>
      </c>
      <c r="B78" s="26"/>
      <c r="C78" s="8"/>
      <c r="D78" s="6"/>
      <c r="E78" s="10"/>
      <c r="F78" s="10"/>
      <c r="G78" s="18"/>
      <c r="H78" s="18"/>
      <c r="I78" s="1"/>
    </row>
    <row r="79" spans="1:9" ht="15.75" hidden="1" x14ac:dyDescent="0.25">
      <c r="A79" s="30">
        <v>42</v>
      </c>
      <c r="B79" s="26"/>
      <c r="C79" s="8"/>
      <c r="D79" s="6"/>
      <c r="E79" s="10"/>
      <c r="F79" s="10"/>
      <c r="G79" s="18"/>
      <c r="H79" s="18"/>
      <c r="I79" s="1"/>
    </row>
    <row r="80" spans="1:9" ht="15.75" hidden="1" x14ac:dyDescent="0.25">
      <c r="A80" s="30">
        <v>43</v>
      </c>
      <c r="B80" s="26"/>
      <c r="C80" s="8"/>
      <c r="D80" s="6"/>
      <c r="E80" s="10"/>
      <c r="F80" s="10"/>
      <c r="G80" s="18"/>
      <c r="H80" s="18"/>
      <c r="I80" s="1"/>
    </row>
    <row r="81" spans="1:9" ht="15.75" hidden="1" x14ac:dyDescent="0.25">
      <c r="A81" s="30">
        <v>44</v>
      </c>
      <c r="B81" s="26"/>
      <c r="C81" s="8"/>
      <c r="D81" s="6"/>
      <c r="E81" s="10"/>
      <c r="F81" s="10"/>
      <c r="G81" s="18"/>
      <c r="H81" s="18"/>
      <c r="I81" s="1"/>
    </row>
    <row r="82" spans="1:9" ht="15.75" hidden="1" x14ac:dyDescent="0.25">
      <c r="A82" s="30">
        <v>45</v>
      </c>
      <c r="B82" s="26"/>
      <c r="C82" s="8"/>
      <c r="D82" s="6"/>
      <c r="E82" s="10"/>
      <c r="F82" s="10"/>
      <c r="G82" s="18"/>
      <c r="H82" s="18"/>
      <c r="I82" s="1"/>
    </row>
    <row r="83" spans="1:9" ht="15.75" hidden="1" x14ac:dyDescent="0.25">
      <c r="A83" s="30">
        <v>46</v>
      </c>
      <c r="B83" s="26"/>
      <c r="C83" s="8"/>
      <c r="D83" s="6"/>
      <c r="E83" s="10"/>
      <c r="F83" s="10"/>
      <c r="G83" s="18"/>
      <c r="H83" s="18"/>
      <c r="I83" s="1"/>
    </row>
    <row r="84" spans="1:9" ht="15.75" hidden="1" x14ac:dyDescent="0.25">
      <c r="A84" s="30">
        <v>47</v>
      </c>
      <c r="B84" s="26"/>
      <c r="C84" s="8"/>
      <c r="D84" s="6"/>
      <c r="E84" s="10"/>
      <c r="F84" s="10"/>
      <c r="G84" s="18"/>
      <c r="H84" s="18"/>
      <c r="I84" s="1"/>
    </row>
    <row r="85" spans="1:9" ht="15.75" hidden="1" x14ac:dyDescent="0.25">
      <c r="A85" s="30">
        <v>48</v>
      </c>
      <c r="B85" s="26"/>
      <c r="C85" s="8"/>
      <c r="D85" s="6"/>
      <c r="E85" s="10"/>
      <c r="F85" s="10"/>
      <c r="G85" s="18"/>
      <c r="H85" s="18"/>
      <c r="I85" s="1"/>
    </row>
    <row r="86" spans="1:9" ht="15.75" hidden="1" x14ac:dyDescent="0.25">
      <c r="A86" s="30">
        <v>49</v>
      </c>
      <c r="B86" s="26"/>
      <c r="C86" s="8"/>
      <c r="D86" s="6"/>
      <c r="E86" s="10"/>
      <c r="F86" s="10"/>
      <c r="G86" s="18"/>
      <c r="H86" s="18"/>
      <c r="I86" s="1"/>
    </row>
    <row r="87" spans="1:9" ht="15.75" hidden="1" x14ac:dyDescent="0.25">
      <c r="A87" s="30">
        <v>50</v>
      </c>
      <c r="B87" s="26"/>
      <c r="C87" s="8"/>
      <c r="D87" s="6"/>
      <c r="E87" s="10"/>
      <c r="F87" s="10"/>
      <c r="G87" s="18"/>
      <c r="H87" s="18"/>
      <c r="I87" s="1"/>
    </row>
    <row r="88" spans="1:9" ht="15.75" hidden="1" x14ac:dyDescent="0.25">
      <c r="A88" s="30">
        <v>51</v>
      </c>
      <c r="B88" s="26"/>
      <c r="C88" s="8"/>
      <c r="D88" s="6"/>
      <c r="E88" s="10"/>
      <c r="F88" s="10"/>
      <c r="G88" s="18"/>
      <c r="H88" s="18"/>
      <c r="I88" s="1"/>
    </row>
    <row r="89" spans="1:9" ht="15.75" hidden="1" x14ac:dyDescent="0.25">
      <c r="A89" s="30">
        <v>52</v>
      </c>
      <c r="B89" s="26"/>
      <c r="C89" s="8"/>
      <c r="D89" s="6"/>
      <c r="E89" s="10"/>
      <c r="F89" s="10"/>
      <c r="G89" s="18"/>
      <c r="H89" s="18"/>
      <c r="I89" s="1"/>
    </row>
    <row r="90" spans="1:9" ht="15.75" hidden="1" x14ac:dyDescent="0.25">
      <c r="A90" s="30">
        <v>53</v>
      </c>
      <c r="B90" s="26"/>
      <c r="C90" s="8"/>
      <c r="D90" s="6"/>
      <c r="E90" s="10"/>
      <c r="F90" s="10"/>
      <c r="G90" s="18"/>
      <c r="H90" s="18"/>
      <c r="I90" s="1"/>
    </row>
    <row r="91" spans="1:9" ht="15.75" hidden="1" x14ac:dyDescent="0.25">
      <c r="A91" s="30">
        <v>54</v>
      </c>
      <c r="B91" s="26"/>
      <c r="C91" s="8"/>
      <c r="D91" s="6"/>
      <c r="E91" s="10"/>
      <c r="F91" s="10"/>
      <c r="G91" s="18"/>
      <c r="H91" s="18"/>
      <c r="I91" s="1"/>
    </row>
    <row r="92" spans="1:9" ht="15.75" hidden="1" x14ac:dyDescent="0.25">
      <c r="A92" s="30">
        <v>55</v>
      </c>
      <c r="B92" s="26"/>
      <c r="C92" s="8"/>
      <c r="D92" s="6"/>
      <c r="E92" s="10"/>
      <c r="F92" s="10"/>
      <c r="G92" s="18"/>
      <c r="H92" s="18"/>
      <c r="I92" s="1"/>
    </row>
    <row r="93" spans="1:9" ht="15.75" hidden="1" x14ac:dyDescent="0.25">
      <c r="A93" s="30">
        <v>56</v>
      </c>
      <c r="B93" s="26"/>
      <c r="C93" s="8"/>
      <c r="D93" s="6"/>
      <c r="E93" s="10"/>
      <c r="F93" s="10"/>
      <c r="G93" s="18"/>
      <c r="H93" s="18"/>
      <c r="I93" s="1"/>
    </row>
    <row r="94" spans="1:9" ht="15.75" hidden="1" x14ac:dyDescent="0.25">
      <c r="A94" s="30">
        <v>57</v>
      </c>
      <c r="B94" s="26"/>
      <c r="C94" s="8"/>
      <c r="D94" s="6"/>
      <c r="E94" s="10"/>
      <c r="F94" s="10"/>
      <c r="G94" s="18"/>
      <c r="H94" s="18"/>
      <c r="I94" s="1"/>
    </row>
    <row r="95" spans="1:9" ht="15.75" hidden="1" x14ac:dyDescent="0.25">
      <c r="A95" s="30"/>
      <c r="B95" s="12" t="s">
        <v>1338</v>
      </c>
      <c r="C95" s="8"/>
      <c r="D95" s="6"/>
      <c r="E95" s="10"/>
      <c r="F95" s="10"/>
      <c r="G95" s="20">
        <f>SUM(G38:G93)</f>
        <v>0</v>
      </c>
      <c r="H95" s="20">
        <f>SUM(H38:H76)</f>
        <v>0</v>
      </c>
      <c r="I95" s="1"/>
    </row>
    <row r="96" spans="1:9" ht="15.75" hidden="1" x14ac:dyDescent="0.25">
      <c r="A96" s="30"/>
      <c r="B96" s="26"/>
      <c r="C96" s="8"/>
      <c r="D96" s="6"/>
      <c r="E96" s="10"/>
      <c r="F96" s="10"/>
      <c r="G96" s="18"/>
      <c r="H96" s="18"/>
      <c r="I96" s="1"/>
    </row>
    <row r="97" spans="1:9" ht="15.75" hidden="1" x14ac:dyDescent="0.25">
      <c r="A97" s="30"/>
      <c r="B97" s="16" t="s">
        <v>1343</v>
      </c>
      <c r="C97" s="8"/>
      <c r="D97" s="6"/>
      <c r="E97" s="10"/>
      <c r="F97" s="10"/>
      <c r="G97" s="18"/>
      <c r="H97" s="18"/>
      <c r="I97" s="1"/>
    </row>
    <row r="98" spans="1:9" ht="15.75" hidden="1" x14ac:dyDescent="0.25">
      <c r="A98" s="30">
        <v>1</v>
      </c>
      <c r="B98" s="26"/>
      <c r="C98" s="8"/>
      <c r="D98" s="34"/>
      <c r="E98" s="10"/>
      <c r="F98" s="10"/>
      <c r="G98" s="18"/>
      <c r="H98" s="18"/>
      <c r="I98" s="1"/>
    </row>
    <row r="99" spans="1:9" ht="15.75" hidden="1" x14ac:dyDescent="0.25">
      <c r="A99" s="30">
        <f t="shared" ref="A99:A108" si="2">A98+1</f>
        <v>2</v>
      </c>
      <c r="B99" s="26"/>
      <c r="C99" s="8"/>
      <c r="D99" s="34"/>
      <c r="E99" s="10"/>
      <c r="F99" s="10"/>
      <c r="G99" s="18"/>
      <c r="H99" s="18"/>
      <c r="I99" s="1"/>
    </row>
    <row r="100" spans="1:9" ht="18" hidden="1" customHeight="1" x14ac:dyDescent="0.25">
      <c r="A100" s="30">
        <f t="shared" si="2"/>
        <v>3</v>
      </c>
      <c r="B100" s="60" t="s">
        <v>1346</v>
      </c>
      <c r="C100" s="8"/>
      <c r="D100" s="34"/>
      <c r="E100" s="10"/>
      <c r="F100" s="10"/>
      <c r="G100" s="20">
        <f>SUM(G98:G99)</f>
        <v>0</v>
      </c>
      <c r="H100" s="20">
        <f>SUM(H98:H99)</f>
        <v>0</v>
      </c>
      <c r="I100" s="1"/>
    </row>
    <row r="101" spans="1:9" ht="15.75" hidden="1" x14ac:dyDescent="0.25">
      <c r="A101" s="30">
        <f t="shared" si="2"/>
        <v>4</v>
      </c>
      <c r="B101" s="26"/>
      <c r="C101" s="8"/>
      <c r="D101" s="34"/>
      <c r="E101" s="10"/>
      <c r="F101" s="10"/>
      <c r="G101" s="18"/>
      <c r="H101" s="18"/>
      <c r="I101" s="1"/>
    </row>
    <row r="102" spans="1:9" ht="15.75" hidden="1" x14ac:dyDescent="0.25">
      <c r="A102" s="30">
        <f t="shared" si="2"/>
        <v>5</v>
      </c>
      <c r="B102" s="26"/>
      <c r="C102" s="8"/>
      <c r="D102" s="34"/>
      <c r="E102" s="10"/>
      <c r="F102" s="10"/>
      <c r="G102" s="18"/>
      <c r="H102" s="18"/>
      <c r="I102" s="1"/>
    </row>
    <row r="103" spans="1:9" ht="15.75" hidden="1" x14ac:dyDescent="0.25">
      <c r="A103" s="30">
        <f t="shared" si="2"/>
        <v>6</v>
      </c>
      <c r="B103" s="26"/>
      <c r="C103" s="8"/>
      <c r="D103" s="34"/>
      <c r="E103" s="10"/>
      <c r="F103" s="10"/>
      <c r="G103" s="18"/>
      <c r="H103" s="18"/>
      <c r="I103" s="1"/>
    </row>
    <row r="104" spans="1:9" ht="15.75" hidden="1" x14ac:dyDescent="0.25">
      <c r="A104" s="30">
        <f t="shared" si="2"/>
        <v>7</v>
      </c>
      <c r="B104" s="26"/>
      <c r="C104" s="8"/>
      <c r="D104" s="34"/>
      <c r="E104" s="10"/>
      <c r="F104" s="10"/>
      <c r="G104" s="18"/>
      <c r="H104" s="18"/>
      <c r="I104" s="1"/>
    </row>
    <row r="105" spans="1:9" ht="15.75" hidden="1" x14ac:dyDescent="0.25">
      <c r="A105" s="30">
        <f t="shared" si="2"/>
        <v>8</v>
      </c>
      <c r="B105" s="26"/>
      <c r="C105" s="8"/>
      <c r="D105" s="34"/>
      <c r="E105" s="10"/>
      <c r="F105" s="10"/>
      <c r="G105" s="18"/>
      <c r="H105" s="18"/>
      <c r="I105" s="1"/>
    </row>
    <row r="106" spans="1:9" ht="15.75" hidden="1" x14ac:dyDescent="0.25">
      <c r="A106" s="30">
        <f t="shared" si="2"/>
        <v>9</v>
      </c>
      <c r="B106" s="60" t="s">
        <v>1344</v>
      </c>
      <c r="C106" s="8"/>
      <c r="D106" s="34"/>
      <c r="E106" s="10"/>
      <c r="F106" s="10"/>
      <c r="G106" s="18"/>
      <c r="H106" s="18"/>
      <c r="I106" s="1"/>
    </row>
    <row r="107" spans="1:9" ht="15.75" hidden="1" x14ac:dyDescent="0.25">
      <c r="A107" s="30">
        <f t="shared" si="2"/>
        <v>10</v>
      </c>
      <c r="B107" s="26" t="s">
        <v>1342</v>
      </c>
      <c r="C107" s="8"/>
      <c r="D107" s="6">
        <v>1216</v>
      </c>
      <c r="E107" s="10"/>
      <c r="F107" s="10"/>
      <c r="G107" s="18">
        <v>2500</v>
      </c>
      <c r="H107" s="18"/>
      <c r="I107" s="1"/>
    </row>
    <row r="108" spans="1:9" ht="15.75" hidden="1" x14ac:dyDescent="0.25">
      <c r="A108" s="30">
        <f t="shared" si="2"/>
        <v>11</v>
      </c>
      <c r="B108" s="26" t="s">
        <v>1345</v>
      </c>
      <c r="C108" s="8"/>
      <c r="D108" s="34">
        <v>1216</v>
      </c>
      <c r="E108" s="10"/>
      <c r="F108" s="10"/>
      <c r="G108" s="18">
        <v>2500</v>
      </c>
      <c r="H108" s="18"/>
      <c r="I108" s="1"/>
    </row>
    <row r="109" spans="1:9" ht="15.75" hidden="1" x14ac:dyDescent="0.25">
      <c r="A109" s="30"/>
      <c r="B109" s="12" t="s">
        <v>1347</v>
      </c>
      <c r="C109" s="8"/>
      <c r="D109" s="14"/>
      <c r="E109" s="10"/>
      <c r="F109" s="8"/>
      <c r="G109" s="19">
        <f>SUM(G107:G108)</f>
        <v>5000</v>
      </c>
      <c r="H109" s="19">
        <f>SUM(H107:H108)</f>
        <v>0</v>
      </c>
      <c r="I109" s="1"/>
    </row>
    <row r="110" spans="1:9" ht="15.75" hidden="1" x14ac:dyDescent="0.25">
      <c r="A110" s="30"/>
      <c r="B110" s="12"/>
      <c r="C110" s="8"/>
      <c r="D110" s="14"/>
      <c r="E110" s="10"/>
      <c r="F110" s="8"/>
      <c r="G110" s="19"/>
      <c r="H110" s="19"/>
      <c r="I110" s="1"/>
    </row>
    <row r="111" spans="1:9" ht="15.75" hidden="1" x14ac:dyDescent="0.25">
      <c r="A111" s="31"/>
      <c r="B111" s="16"/>
      <c r="C111" s="4"/>
      <c r="D111" s="28"/>
      <c r="E111" s="4"/>
      <c r="F111" s="4"/>
      <c r="G111" s="33"/>
      <c r="H111" s="33"/>
      <c r="I111" s="1"/>
    </row>
    <row r="112" spans="1:9" ht="15.75" hidden="1" x14ac:dyDescent="0.25">
      <c r="A112" s="36">
        <f>1</f>
        <v>1</v>
      </c>
      <c r="B112" s="35"/>
      <c r="C112" s="3"/>
      <c r="D112" s="36"/>
      <c r="E112" s="36"/>
      <c r="F112" s="10"/>
      <c r="G112" s="38"/>
      <c r="H112" s="3"/>
      <c r="I112" s="1"/>
    </row>
    <row r="113" spans="1:8" hidden="1" x14ac:dyDescent="0.25">
      <c r="A113" s="36">
        <f>A112+1</f>
        <v>2</v>
      </c>
      <c r="B113" s="35"/>
      <c r="C113" s="39"/>
      <c r="D113" s="36"/>
      <c r="E113" s="36"/>
      <c r="F113" s="10"/>
      <c r="G113" s="38"/>
      <c r="H113" s="39"/>
    </row>
    <row r="114" spans="1:8" hidden="1" x14ac:dyDescent="0.25">
      <c r="A114" s="36">
        <f t="shared" ref="A114:A177" si="3">A113+1</f>
        <v>3</v>
      </c>
      <c r="B114" s="35"/>
      <c r="C114" s="39"/>
      <c r="D114" s="36"/>
      <c r="E114" s="36"/>
      <c r="F114" s="10"/>
      <c r="G114" s="38"/>
      <c r="H114" s="39"/>
    </row>
    <row r="115" spans="1:8" hidden="1" x14ac:dyDescent="0.25">
      <c r="A115" s="36">
        <f t="shared" si="3"/>
        <v>4</v>
      </c>
      <c r="B115" s="35"/>
      <c r="C115" s="39"/>
      <c r="D115" s="36"/>
      <c r="E115" s="36"/>
      <c r="F115" s="10"/>
      <c r="G115" s="38"/>
      <c r="H115" s="39"/>
    </row>
    <row r="116" spans="1:8" hidden="1" x14ac:dyDescent="0.25">
      <c r="A116" s="36">
        <f t="shared" si="3"/>
        <v>5</v>
      </c>
      <c r="B116" s="35"/>
      <c r="C116" s="39"/>
      <c r="D116" s="36"/>
      <c r="E116" s="36"/>
      <c r="F116" s="10"/>
      <c r="G116" s="38"/>
      <c r="H116" s="39"/>
    </row>
    <row r="117" spans="1:8" hidden="1" x14ac:dyDescent="0.25">
      <c r="A117" s="36">
        <f t="shared" si="3"/>
        <v>6</v>
      </c>
      <c r="B117" s="35"/>
      <c r="C117" s="39"/>
      <c r="D117" s="36"/>
      <c r="E117" s="36"/>
      <c r="F117" s="10"/>
      <c r="G117" s="38"/>
      <c r="H117" s="39"/>
    </row>
    <row r="118" spans="1:8" hidden="1" x14ac:dyDescent="0.25">
      <c r="A118" s="36">
        <f t="shared" si="3"/>
        <v>7</v>
      </c>
      <c r="B118" s="62" t="s">
        <v>1348</v>
      </c>
      <c r="C118" s="39"/>
      <c r="D118" s="36"/>
      <c r="E118" s="36"/>
      <c r="F118" s="10"/>
      <c r="G118" s="61">
        <f>SUM(G17+G35+G95+G100+G109)</f>
        <v>5000</v>
      </c>
      <c r="H118" s="63">
        <f>SUM(H17+H35+H95+H100+H109)</f>
        <v>0</v>
      </c>
    </row>
    <row r="119" spans="1:8" hidden="1" x14ac:dyDescent="0.25">
      <c r="A119" s="36">
        <f t="shared" si="3"/>
        <v>8</v>
      </c>
      <c r="B119" s="35"/>
      <c r="C119" s="39"/>
      <c r="D119" s="36"/>
      <c r="E119" s="36"/>
      <c r="F119" s="10"/>
      <c r="G119" s="38"/>
      <c r="H119" s="39"/>
    </row>
    <row r="120" spans="1:8" hidden="1" x14ac:dyDescent="0.25">
      <c r="A120" s="36">
        <f t="shared" si="3"/>
        <v>9</v>
      </c>
      <c r="B120" s="35"/>
      <c r="C120" s="39"/>
      <c r="D120" s="36"/>
      <c r="E120" s="36"/>
      <c r="F120" s="10"/>
      <c r="G120" s="38"/>
      <c r="H120" s="39"/>
    </row>
    <row r="121" spans="1:8" hidden="1" x14ac:dyDescent="0.25">
      <c r="A121" s="36">
        <f t="shared" si="3"/>
        <v>10</v>
      </c>
      <c r="B121" s="35"/>
      <c r="C121" s="39"/>
      <c r="D121" s="36"/>
      <c r="E121" s="36"/>
      <c r="F121" s="10"/>
      <c r="G121" s="38"/>
      <c r="H121" s="39"/>
    </row>
    <row r="122" spans="1:8" hidden="1" x14ac:dyDescent="0.25">
      <c r="A122" s="36">
        <f t="shared" si="3"/>
        <v>11</v>
      </c>
      <c r="B122" s="35"/>
      <c r="C122" s="39"/>
      <c r="D122" s="36"/>
      <c r="E122" s="36"/>
      <c r="F122" s="10"/>
      <c r="G122" s="38"/>
      <c r="H122" s="39"/>
    </row>
    <row r="123" spans="1:8" hidden="1" x14ac:dyDescent="0.25">
      <c r="A123" s="36">
        <f t="shared" si="3"/>
        <v>12</v>
      </c>
      <c r="B123" s="35"/>
      <c r="C123" s="39"/>
      <c r="D123" s="36"/>
      <c r="E123" s="36"/>
      <c r="F123" s="10"/>
      <c r="G123" s="38"/>
      <c r="H123" s="39"/>
    </row>
    <row r="124" spans="1:8" hidden="1" x14ac:dyDescent="0.25">
      <c r="A124" s="36">
        <f t="shared" si="3"/>
        <v>13</v>
      </c>
      <c r="B124" s="35"/>
      <c r="C124" s="39"/>
      <c r="D124" s="36"/>
      <c r="E124" s="36"/>
      <c r="F124" s="10"/>
      <c r="G124" s="38"/>
      <c r="H124" s="39"/>
    </row>
    <row r="125" spans="1:8" hidden="1" x14ac:dyDescent="0.25">
      <c r="A125" s="36">
        <f t="shared" si="3"/>
        <v>14</v>
      </c>
      <c r="B125" s="35"/>
      <c r="C125" s="39"/>
      <c r="D125" s="36"/>
      <c r="E125" s="36"/>
      <c r="F125" s="10"/>
      <c r="G125" s="38"/>
      <c r="H125" s="39"/>
    </row>
    <row r="126" spans="1:8" hidden="1" x14ac:dyDescent="0.25">
      <c r="A126" s="36">
        <f t="shared" si="3"/>
        <v>15</v>
      </c>
      <c r="B126" s="35"/>
      <c r="C126" s="39"/>
      <c r="D126" s="36"/>
      <c r="E126" s="36"/>
      <c r="F126" s="10"/>
      <c r="G126" s="38"/>
      <c r="H126" s="39"/>
    </row>
    <row r="127" spans="1:8" hidden="1" x14ac:dyDescent="0.25">
      <c r="A127" s="36">
        <f t="shared" si="3"/>
        <v>16</v>
      </c>
      <c r="B127" s="35"/>
      <c r="C127" s="39"/>
      <c r="D127" s="36"/>
      <c r="E127" s="36"/>
      <c r="F127" s="10"/>
      <c r="G127" s="38"/>
      <c r="H127" s="39"/>
    </row>
    <row r="128" spans="1:8" hidden="1" x14ac:dyDescent="0.25">
      <c r="A128" s="36">
        <f t="shared" si="3"/>
        <v>17</v>
      </c>
      <c r="B128" s="35"/>
      <c r="C128" s="39"/>
      <c r="D128" s="36"/>
      <c r="E128" s="36"/>
      <c r="F128" s="10"/>
      <c r="G128" s="38"/>
      <c r="H128" s="39"/>
    </row>
    <row r="129" spans="1:8" hidden="1" x14ac:dyDescent="0.25">
      <c r="A129" s="36">
        <f t="shared" si="3"/>
        <v>18</v>
      </c>
      <c r="B129" s="35"/>
      <c r="C129" s="39"/>
      <c r="D129" s="36"/>
      <c r="E129" s="36"/>
      <c r="F129" s="10"/>
      <c r="G129" s="38"/>
      <c r="H129" s="39"/>
    </row>
    <row r="130" spans="1:8" hidden="1" x14ac:dyDescent="0.25">
      <c r="A130" s="36">
        <f t="shared" si="3"/>
        <v>19</v>
      </c>
      <c r="B130" s="35"/>
      <c r="C130" s="39"/>
      <c r="D130" s="36"/>
      <c r="E130" s="36"/>
      <c r="F130" s="10"/>
      <c r="G130" s="38"/>
      <c r="H130" s="39"/>
    </row>
    <row r="131" spans="1:8" hidden="1" x14ac:dyDescent="0.25">
      <c r="A131" s="36">
        <f t="shared" si="3"/>
        <v>20</v>
      </c>
      <c r="B131" s="35"/>
      <c r="C131" s="39"/>
      <c r="D131" s="36"/>
      <c r="E131" s="37"/>
      <c r="F131" s="10"/>
      <c r="G131" s="38"/>
      <c r="H131" s="39"/>
    </row>
    <row r="132" spans="1:8" hidden="1" x14ac:dyDescent="0.25">
      <c r="A132" s="36">
        <f t="shared" si="3"/>
        <v>21</v>
      </c>
      <c r="B132" s="35"/>
      <c r="C132" s="39"/>
      <c r="D132" s="36"/>
      <c r="E132" s="36"/>
      <c r="F132" s="10"/>
      <c r="G132" s="38"/>
      <c r="H132" s="39"/>
    </row>
    <row r="133" spans="1:8" hidden="1" x14ac:dyDescent="0.25">
      <c r="A133" s="36">
        <f t="shared" si="3"/>
        <v>22</v>
      </c>
      <c r="B133" s="35"/>
      <c r="C133" s="39"/>
      <c r="D133" s="36"/>
      <c r="E133" s="36"/>
      <c r="F133" s="10"/>
      <c r="G133" s="38"/>
      <c r="H133" s="39"/>
    </row>
    <row r="134" spans="1:8" hidden="1" x14ac:dyDescent="0.25">
      <c r="A134" s="36">
        <f t="shared" si="3"/>
        <v>23</v>
      </c>
      <c r="B134" s="35"/>
      <c r="C134" s="39"/>
      <c r="D134" s="36"/>
      <c r="E134" s="36"/>
      <c r="F134" s="10"/>
      <c r="G134" s="38"/>
      <c r="H134" s="39"/>
    </row>
    <row r="135" spans="1:8" hidden="1" x14ac:dyDescent="0.25">
      <c r="A135" s="36">
        <f t="shared" si="3"/>
        <v>24</v>
      </c>
      <c r="B135" s="35"/>
      <c r="C135" s="39"/>
      <c r="D135" s="36"/>
      <c r="E135" s="36"/>
      <c r="F135" s="10"/>
      <c r="G135" s="38"/>
      <c r="H135" s="39"/>
    </row>
    <row r="136" spans="1:8" hidden="1" x14ac:dyDescent="0.25">
      <c r="A136" s="36">
        <f t="shared" si="3"/>
        <v>25</v>
      </c>
      <c r="B136" s="35"/>
      <c r="C136" s="39"/>
      <c r="D136" s="36"/>
      <c r="E136" s="36"/>
      <c r="F136" s="10"/>
      <c r="G136" s="38"/>
      <c r="H136" s="39"/>
    </row>
    <row r="137" spans="1:8" hidden="1" x14ac:dyDescent="0.25">
      <c r="A137" s="36">
        <f t="shared" si="3"/>
        <v>26</v>
      </c>
      <c r="B137" s="35"/>
      <c r="C137" s="39"/>
      <c r="D137" s="36"/>
      <c r="E137" s="36"/>
      <c r="F137" s="10"/>
      <c r="G137" s="38"/>
      <c r="H137" s="39"/>
    </row>
    <row r="138" spans="1:8" hidden="1" x14ac:dyDescent="0.25">
      <c r="A138" s="36">
        <f t="shared" si="3"/>
        <v>27</v>
      </c>
      <c r="B138" s="35"/>
      <c r="C138" s="39"/>
      <c r="D138" s="36"/>
      <c r="E138" s="36"/>
      <c r="F138" s="10"/>
      <c r="G138" s="38"/>
      <c r="H138" s="39"/>
    </row>
    <row r="139" spans="1:8" hidden="1" x14ac:dyDescent="0.25">
      <c r="A139" s="36">
        <f t="shared" si="3"/>
        <v>28</v>
      </c>
      <c r="B139" s="35"/>
      <c r="C139" s="39"/>
      <c r="D139" s="36"/>
      <c r="E139" s="36"/>
      <c r="F139" s="10"/>
      <c r="G139" s="38"/>
      <c r="H139" s="39"/>
    </row>
    <row r="140" spans="1:8" hidden="1" x14ac:dyDescent="0.25">
      <c r="A140" s="36">
        <f t="shared" si="3"/>
        <v>29</v>
      </c>
      <c r="B140" s="35"/>
      <c r="C140" s="39"/>
      <c r="D140" s="36"/>
      <c r="E140" s="36"/>
      <c r="F140" s="10"/>
      <c r="G140" s="38"/>
      <c r="H140" s="39"/>
    </row>
    <row r="141" spans="1:8" hidden="1" x14ac:dyDescent="0.25">
      <c r="A141" s="36">
        <f t="shared" si="3"/>
        <v>30</v>
      </c>
      <c r="B141" s="35"/>
      <c r="C141" s="39"/>
      <c r="D141" s="36"/>
      <c r="E141" s="36"/>
      <c r="F141" s="10"/>
      <c r="G141" s="38"/>
      <c r="H141" s="39"/>
    </row>
    <row r="142" spans="1:8" hidden="1" x14ac:dyDescent="0.25">
      <c r="A142" s="36">
        <f t="shared" si="3"/>
        <v>31</v>
      </c>
      <c r="B142" s="35"/>
      <c r="C142" s="39"/>
      <c r="D142" s="36"/>
      <c r="E142" s="36"/>
      <c r="F142" s="10"/>
      <c r="G142" s="38"/>
      <c r="H142" s="39"/>
    </row>
    <row r="143" spans="1:8" hidden="1" x14ac:dyDescent="0.25">
      <c r="A143" s="36">
        <f t="shared" si="3"/>
        <v>32</v>
      </c>
      <c r="B143" s="35"/>
      <c r="C143" s="39"/>
      <c r="D143" s="36"/>
      <c r="E143" s="36"/>
      <c r="F143" s="10"/>
      <c r="G143" s="38"/>
      <c r="H143" s="39"/>
    </row>
    <row r="144" spans="1:8" hidden="1" x14ac:dyDescent="0.25">
      <c r="A144" s="36">
        <f t="shared" si="3"/>
        <v>33</v>
      </c>
      <c r="B144" s="35"/>
      <c r="C144" s="39"/>
      <c r="D144" s="36"/>
      <c r="E144" s="36"/>
      <c r="F144" s="10"/>
      <c r="G144" s="38"/>
      <c r="H144" s="39"/>
    </row>
    <row r="145" spans="1:8" hidden="1" x14ac:dyDescent="0.25">
      <c r="A145" s="36">
        <f t="shared" si="3"/>
        <v>34</v>
      </c>
      <c r="B145" s="35"/>
      <c r="C145" s="39"/>
      <c r="D145" s="36"/>
      <c r="E145" s="36"/>
      <c r="F145" s="10"/>
      <c r="G145" s="38"/>
      <c r="H145" s="39"/>
    </row>
    <row r="146" spans="1:8" hidden="1" x14ac:dyDescent="0.25">
      <c r="A146" s="36">
        <f t="shared" si="3"/>
        <v>35</v>
      </c>
      <c r="B146" s="35"/>
      <c r="C146" s="39"/>
      <c r="D146" s="36"/>
      <c r="E146" s="36"/>
      <c r="F146" s="10"/>
      <c r="G146" s="38"/>
      <c r="H146" s="39"/>
    </row>
    <row r="147" spans="1:8" hidden="1" x14ac:dyDescent="0.25">
      <c r="A147" s="36">
        <f t="shared" si="3"/>
        <v>36</v>
      </c>
      <c r="B147" s="35"/>
      <c r="C147" s="39"/>
      <c r="D147" s="36"/>
      <c r="E147" s="36"/>
      <c r="F147" s="10"/>
      <c r="G147" s="38"/>
      <c r="H147" s="39"/>
    </row>
    <row r="148" spans="1:8" hidden="1" x14ac:dyDescent="0.25">
      <c r="A148" s="36">
        <f t="shared" si="3"/>
        <v>37</v>
      </c>
      <c r="B148" s="35"/>
      <c r="C148" s="39"/>
      <c r="D148" s="36"/>
      <c r="E148" s="36"/>
      <c r="F148" s="10"/>
      <c r="G148" s="38"/>
      <c r="H148" s="39"/>
    </row>
    <row r="149" spans="1:8" hidden="1" x14ac:dyDescent="0.25">
      <c r="A149" s="36">
        <f t="shared" si="3"/>
        <v>38</v>
      </c>
      <c r="B149" s="35"/>
      <c r="C149" s="39"/>
      <c r="D149" s="36"/>
      <c r="E149" s="36"/>
      <c r="F149" s="10"/>
      <c r="G149" s="38"/>
      <c r="H149" s="39"/>
    </row>
    <row r="150" spans="1:8" hidden="1" x14ac:dyDescent="0.25">
      <c r="A150" s="36">
        <f t="shared" si="3"/>
        <v>39</v>
      </c>
      <c r="B150" s="35"/>
      <c r="C150" s="39"/>
      <c r="D150" s="36"/>
      <c r="E150" s="36"/>
      <c r="F150" s="10"/>
      <c r="G150" s="38"/>
      <c r="H150" s="39"/>
    </row>
    <row r="151" spans="1:8" hidden="1" x14ac:dyDescent="0.25">
      <c r="A151" s="36">
        <f t="shared" si="3"/>
        <v>40</v>
      </c>
      <c r="B151" s="35"/>
      <c r="C151" s="39"/>
      <c r="D151" s="36"/>
      <c r="E151" s="36"/>
      <c r="F151" s="10"/>
      <c r="G151" s="38"/>
      <c r="H151" s="39"/>
    </row>
    <row r="152" spans="1:8" hidden="1" x14ac:dyDescent="0.25">
      <c r="A152" s="36">
        <f t="shared" si="3"/>
        <v>41</v>
      </c>
      <c r="B152" s="35"/>
      <c r="C152" s="39"/>
      <c r="D152" s="36"/>
      <c r="E152" s="36"/>
      <c r="F152" s="10"/>
      <c r="G152" s="38"/>
      <c r="H152" s="39"/>
    </row>
    <row r="153" spans="1:8" hidden="1" x14ac:dyDescent="0.25">
      <c r="A153" s="36">
        <f t="shared" si="3"/>
        <v>42</v>
      </c>
      <c r="B153" s="35"/>
      <c r="C153" s="39"/>
      <c r="D153" s="36"/>
      <c r="E153" s="36"/>
      <c r="F153" s="10"/>
      <c r="G153" s="38"/>
      <c r="H153" s="39"/>
    </row>
    <row r="154" spans="1:8" hidden="1" x14ac:dyDescent="0.25">
      <c r="A154" s="36">
        <f t="shared" si="3"/>
        <v>43</v>
      </c>
      <c r="B154" s="35"/>
      <c r="C154" s="39"/>
      <c r="D154" s="36"/>
      <c r="E154" s="36"/>
      <c r="F154" s="10"/>
      <c r="G154" s="38"/>
      <c r="H154" s="39"/>
    </row>
    <row r="155" spans="1:8" hidden="1" x14ac:dyDescent="0.25">
      <c r="A155" s="36">
        <f t="shared" si="3"/>
        <v>44</v>
      </c>
      <c r="B155" s="35"/>
      <c r="C155" s="39"/>
      <c r="D155" s="36"/>
      <c r="E155" s="36"/>
      <c r="F155" s="10"/>
      <c r="G155" s="38"/>
      <c r="H155" s="39"/>
    </row>
    <row r="156" spans="1:8" hidden="1" x14ac:dyDescent="0.25">
      <c r="A156" s="36">
        <f t="shared" si="3"/>
        <v>45</v>
      </c>
      <c r="B156" s="35"/>
      <c r="C156" s="39"/>
      <c r="D156" s="36"/>
      <c r="E156" s="36"/>
      <c r="F156" s="10"/>
      <c r="G156" s="38"/>
      <c r="H156" s="39"/>
    </row>
    <row r="157" spans="1:8" hidden="1" x14ac:dyDescent="0.25">
      <c r="A157" s="36">
        <f t="shared" si="3"/>
        <v>46</v>
      </c>
      <c r="B157" s="35"/>
      <c r="C157" s="39"/>
      <c r="D157" s="36"/>
      <c r="E157" s="36"/>
      <c r="F157" s="10"/>
      <c r="G157" s="38"/>
      <c r="H157" s="39"/>
    </row>
    <row r="158" spans="1:8" hidden="1" x14ac:dyDescent="0.25">
      <c r="A158" s="36">
        <f t="shared" si="3"/>
        <v>47</v>
      </c>
      <c r="B158" s="35"/>
      <c r="C158" s="39"/>
      <c r="D158" s="36"/>
      <c r="E158" s="36"/>
      <c r="F158" s="10"/>
      <c r="G158" s="38"/>
      <c r="H158" s="39"/>
    </row>
    <row r="159" spans="1:8" hidden="1" x14ac:dyDescent="0.25">
      <c r="A159" s="36">
        <f t="shared" si="3"/>
        <v>48</v>
      </c>
      <c r="B159" s="35"/>
      <c r="C159" s="39"/>
      <c r="D159" s="36"/>
      <c r="E159" s="36"/>
      <c r="F159" s="10"/>
      <c r="G159" s="38"/>
      <c r="H159" s="39"/>
    </row>
    <row r="160" spans="1:8" hidden="1" x14ac:dyDescent="0.25">
      <c r="A160" s="36">
        <f t="shared" si="3"/>
        <v>49</v>
      </c>
      <c r="B160" s="35"/>
      <c r="C160" s="39"/>
      <c r="D160" s="36"/>
      <c r="E160" s="36"/>
      <c r="F160" s="10"/>
      <c r="G160" s="38"/>
      <c r="H160" s="39"/>
    </row>
    <row r="161" spans="1:8" hidden="1" x14ac:dyDescent="0.25">
      <c r="A161" s="36">
        <f t="shared" si="3"/>
        <v>50</v>
      </c>
      <c r="B161" s="35"/>
      <c r="C161" s="39"/>
      <c r="D161" s="36"/>
      <c r="E161" s="36"/>
      <c r="F161" s="10"/>
      <c r="G161" s="38"/>
      <c r="H161" s="39"/>
    </row>
    <row r="162" spans="1:8" hidden="1" x14ac:dyDescent="0.25">
      <c r="A162" s="36">
        <f t="shared" si="3"/>
        <v>51</v>
      </c>
      <c r="B162" s="35"/>
      <c r="C162" s="39"/>
      <c r="D162" s="36"/>
      <c r="E162" s="36"/>
      <c r="F162" s="10"/>
      <c r="G162" s="38"/>
      <c r="H162" s="39"/>
    </row>
    <row r="163" spans="1:8" hidden="1" x14ac:dyDescent="0.25">
      <c r="A163" s="36">
        <f t="shared" si="3"/>
        <v>52</v>
      </c>
      <c r="B163" s="35"/>
      <c r="C163" s="39"/>
      <c r="D163" s="36"/>
      <c r="E163" s="36"/>
      <c r="F163" s="10"/>
      <c r="G163" s="38"/>
      <c r="H163" s="39"/>
    </row>
    <row r="164" spans="1:8" hidden="1" x14ac:dyDescent="0.25">
      <c r="A164" s="36">
        <f t="shared" si="3"/>
        <v>53</v>
      </c>
      <c r="B164" s="35"/>
      <c r="C164" s="39"/>
      <c r="D164" s="36"/>
      <c r="E164" s="36"/>
      <c r="F164" s="10"/>
      <c r="G164" s="38"/>
      <c r="H164" s="39"/>
    </row>
    <row r="165" spans="1:8" hidden="1" x14ac:dyDescent="0.25">
      <c r="A165" s="36">
        <f t="shared" si="3"/>
        <v>54</v>
      </c>
      <c r="B165" s="35"/>
      <c r="C165" s="39"/>
      <c r="D165" s="36"/>
      <c r="E165" s="36"/>
      <c r="F165" s="10"/>
      <c r="G165" s="38"/>
      <c r="H165" s="39"/>
    </row>
    <row r="166" spans="1:8" hidden="1" x14ac:dyDescent="0.25">
      <c r="A166" s="36">
        <f t="shared" si="3"/>
        <v>55</v>
      </c>
      <c r="B166" s="35"/>
      <c r="C166" s="39"/>
      <c r="D166" s="36"/>
      <c r="E166" s="36"/>
      <c r="F166" s="10"/>
      <c r="G166" s="38"/>
      <c r="H166" s="39"/>
    </row>
    <row r="167" spans="1:8" hidden="1" x14ac:dyDescent="0.25">
      <c r="A167" s="36">
        <f t="shared" si="3"/>
        <v>56</v>
      </c>
      <c r="B167" s="35"/>
      <c r="C167" s="39"/>
      <c r="D167" s="36"/>
      <c r="E167" s="36"/>
      <c r="F167" s="10"/>
      <c r="G167" s="38"/>
      <c r="H167" s="39"/>
    </row>
    <row r="168" spans="1:8" hidden="1" x14ac:dyDescent="0.25">
      <c r="A168" s="36">
        <f t="shared" si="3"/>
        <v>57</v>
      </c>
      <c r="B168" s="35"/>
      <c r="C168" s="39"/>
      <c r="D168" s="36"/>
      <c r="E168" s="36"/>
      <c r="F168" s="10"/>
      <c r="G168" s="38"/>
      <c r="H168" s="39"/>
    </row>
    <row r="169" spans="1:8" hidden="1" x14ac:dyDescent="0.25">
      <c r="A169" s="36">
        <f t="shared" si="3"/>
        <v>58</v>
      </c>
      <c r="B169" s="35"/>
      <c r="C169" s="39"/>
      <c r="D169" s="36"/>
      <c r="E169" s="36"/>
      <c r="F169" s="10"/>
      <c r="G169" s="38"/>
      <c r="H169" s="39"/>
    </row>
    <row r="170" spans="1:8" hidden="1" x14ac:dyDescent="0.25">
      <c r="A170" s="36">
        <f t="shared" si="3"/>
        <v>59</v>
      </c>
      <c r="B170" s="35"/>
      <c r="C170" s="39"/>
      <c r="D170" s="36"/>
      <c r="E170" s="36"/>
      <c r="F170" s="10"/>
      <c r="G170" s="38"/>
      <c r="H170" s="39"/>
    </row>
    <row r="171" spans="1:8" hidden="1" x14ac:dyDescent="0.25">
      <c r="A171" s="36">
        <f t="shared" si="3"/>
        <v>60</v>
      </c>
      <c r="B171" s="35"/>
      <c r="C171" s="39"/>
      <c r="D171" s="36"/>
      <c r="E171" s="36"/>
      <c r="F171" s="10"/>
      <c r="G171" s="38"/>
      <c r="H171" s="39"/>
    </row>
    <row r="172" spans="1:8" hidden="1" x14ac:dyDescent="0.25">
      <c r="A172" s="36">
        <f t="shared" si="3"/>
        <v>61</v>
      </c>
      <c r="B172" s="35"/>
      <c r="C172" s="39"/>
      <c r="D172" s="36"/>
      <c r="E172" s="37"/>
      <c r="F172" s="10"/>
      <c r="G172" s="38"/>
      <c r="H172" s="39"/>
    </row>
    <row r="173" spans="1:8" hidden="1" x14ac:dyDescent="0.25">
      <c r="A173" s="36">
        <f t="shared" si="3"/>
        <v>62</v>
      </c>
      <c r="B173" s="35"/>
      <c r="C173" s="39"/>
      <c r="D173" s="36"/>
      <c r="E173" s="36"/>
      <c r="F173" s="10"/>
      <c r="G173" s="38"/>
      <c r="H173" s="39"/>
    </row>
    <row r="174" spans="1:8" hidden="1" x14ac:dyDescent="0.25">
      <c r="A174" s="36">
        <f t="shared" si="3"/>
        <v>63</v>
      </c>
      <c r="B174" s="35"/>
      <c r="C174" s="39"/>
      <c r="D174" s="36"/>
      <c r="E174" s="36"/>
      <c r="F174" s="10"/>
      <c r="G174" s="38"/>
      <c r="H174" s="39"/>
    </row>
    <row r="175" spans="1:8" hidden="1" x14ac:dyDescent="0.25">
      <c r="A175" s="36">
        <f t="shared" si="3"/>
        <v>64</v>
      </c>
      <c r="B175" s="35"/>
      <c r="C175" s="39"/>
      <c r="D175" s="36"/>
      <c r="E175" s="36"/>
      <c r="F175" s="10"/>
      <c r="G175" s="38"/>
      <c r="H175" s="39"/>
    </row>
    <row r="176" spans="1:8" hidden="1" x14ac:dyDescent="0.25">
      <c r="A176" s="36">
        <f t="shared" si="3"/>
        <v>65</v>
      </c>
      <c r="B176" s="35"/>
      <c r="C176" s="39"/>
      <c r="D176" s="36"/>
      <c r="E176" s="36"/>
      <c r="F176" s="10"/>
      <c r="G176" s="38"/>
      <c r="H176" s="39"/>
    </row>
    <row r="177" spans="1:9" hidden="1" x14ac:dyDescent="0.25">
      <c r="A177" s="36">
        <f t="shared" si="3"/>
        <v>66</v>
      </c>
      <c r="B177" s="35"/>
      <c r="C177" s="39"/>
      <c r="D177" s="36"/>
      <c r="E177" s="36"/>
      <c r="F177" s="10"/>
      <c r="G177" s="38"/>
      <c r="H177" s="39"/>
    </row>
    <row r="178" spans="1:9" hidden="1" x14ac:dyDescent="0.25">
      <c r="A178" s="36">
        <f>A177+1</f>
        <v>67</v>
      </c>
      <c r="B178" s="35"/>
      <c r="C178" s="39"/>
      <c r="D178" s="36"/>
      <c r="E178" s="36"/>
      <c r="F178" s="10"/>
      <c r="G178" s="38"/>
      <c r="H178" s="39"/>
    </row>
    <row r="179" spans="1:9" hidden="1" x14ac:dyDescent="0.25">
      <c r="A179" s="36">
        <f>A178+1</f>
        <v>68</v>
      </c>
      <c r="B179" s="35"/>
      <c r="C179" s="39"/>
      <c r="D179" s="36"/>
      <c r="E179" s="36"/>
      <c r="F179" s="10"/>
      <c r="G179" s="38"/>
      <c r="H179" s="39"/>
    </row>
    <row r="180" spans="1:9" hidden="1" x14ac:dyDescent="0.25">
      <c r="A180" s="36">
        <f>A179+1</f>
        <v>69</v>
      </c>
      <c r="B180" s="35"/>
      <c r="C180" s="39"/>
      <c r="D180" s="36"/>
      <c r="E180" s="36"/>
      <c r="F180" s="10"/>
      <c r="G180" s="38"/>
      <c r="H180" s="39"/>
    </row>
    <row r="181" spans="1:9" hidden="1" x14ac:dyDescent="0.25">
      <c r="A181" s="36">
        <f>A180+1</f>
        <v>70</v>
      </c>
      <c r="B181" s="35"/>
      <c r="C181" s="39"/>
      <c r="D181" s="36"/>
      <c r="E181" s="36"/>
      <c r="F181" s="10"/>
      <c r="G181" s="40"/>
      <c r="H181" s="39"/>
    </row>
    <row r="182" spans="1:9" hidden="1" x14ac:dyDescent="0.25">
      <c r="A182" s="41"/>
      <c r="B182" s="24"/>
      <c r="C182" s="43"/>
      <c r="D182" s="44"/>
      <c r="E182" s="43"/>
      <c r="F182" s="43"/>
      <c r="G182" s="46"/>
      <c r="H182" s="39"/>
    </row>
    <row r="183" spans="1:9" x14ac:dyDescent="0.25">
      <c r="A183" s="86"/>
      <c r="B183" s="136"/>
      <c r="C183" s="137"/>
      <c r="D183" s="138"/>
      <c r="E183" s="137"/>
      <c r="F183" s="137"/>
      <c r="G183" s="139"/>
      <c r="H183" s="88"/>
    </row>
    <row r="184" spans="1:9" ht="33" customHeight="1" x14ac:dyDescent="0.25">
      <c r="A184" s="179" t="s">
        <v>385</v>
      </c>
      <c r="B184" s="170"/>
      <c r="C184" s="170"/>
      <c r="D184" s="170"/>
      <c r="E184" s="170"/>
      <c r="F184" s="170"/>
      <c r="G184" s="170"/>
      <c r="H184" s="170"/>
      <c r="I184" s="1"/>
    </row>
    <row r="185" spans="1:9" ht="30" customHeight="1" x14ac:dyDescent="0.25">
      <c r="A185" s="175"/>
      <c r="B185" s="176"/>
      <c r="C185" s="176"/>
      <c r="D185" s="176"/>
      <c r="E185" s="176"/>
      <c r="F185" s="176"/>
      <c r="G185" s="176"/>
      <c r="H185" s="176"/>
      <c r="I185" s="1"/>
    </row>
    <row r="186" spans="1:9" ht="15.75" x14ac:dyDescent="0.25">
      <c r="A186" s="32"/>
      <c r="B186" s="182" t="s">
        <v>1480</v>
      </c>
      <c r="C186" s="182"/>
      <c r="D186" s="182"/>
      <c r="E186" s="182"/>
      <c r="F186" s="182"/>
      <c r="G186" s="182"/>
      <c r="H186" s="21"/>
      <c r="I186" s="1"/>
    </row>
    <row r="187" spans="1:9" ht="15.75" x14ac:dyDescent="0.25">
      <c r="A187" s="29"/>
      <c r="B187" s="2"/>
      <c r="C187" s="2"/>
      <c r="D187" s="5"/>
      <c r="E187" s="2"/>
      <c r="F187" s="2"/>
      <c r="G187" s="29"/>
      <c r="H187" s="2"/>
      <c r="I187" s="1"/>
    </row>
    <row r="188" spans="1:9" ht="15.75" x14ac:dyDescent="0.25">
      <c r="A188" s="171"/>
      <c r="B188" s="171"/>
      <c r="C188" s="171"/>
      <c r="D188" s="171"/>
      <c r="E188" s="171"/>
      <c r="F188" s="171"/>
      <c r="G188" s="171"/>
      <c r="H188" s="171"/>
      <c r="I188" s="1"/>
    </row>
    <row r="189" spans="1:9" ht="15.75" x14ac:dyDescent="0.25">
      <c r="A189" s="171"/>
      <c r="B189" s="171"/>
      <c r="C189" s="171"/>
      <c r="D189" s="171"/>
      <c r="E189" s="171"/>
      <c r="F189" s="171"/>
      <c r="G189" s="171"/>
      <c r="H189" s="171"/>
      <c r="I189" s="1"/>
    </row>
    <row r="190" spans="1:9" ht="15.75" x14ac:dyDescent="0.25">
      <c r="A190" s="171"/>
      <c r="B190" s="171"/>
      <c r="C190" s="171"/>
      <c r="D190" s="171"/>
      <c r="E190" s="171"/>
      <c r="F190" s="171"/>
      <c r="G190" s="171"/>
      <c r="H190" s="171"/>
      <c r="I190" s="1"/>
    </row>
    <row r="191" spans="1:9" ht="15.75" x14ac:dyDescent="0.25">
      <c r="A191" s="171"/>
      <c r="B191" s="171"/>
      <c r="C191" s="171"/>
      <c r="D191" s="171"/>
      <c r="E191" s="171"/>
      <c r="F191" s="171"/>
      <c r="G191" s="171"/>
      <c r="H191" s="171"/>
      <c r="I191" s="1"/>
    </row>
    <row r="192" spans="1:9" ht="15.75" x14ac:dyDescent="0.25">
      <c r="A192" s="178"/>
      <c r="B192" s="178"/>
      <c r="C192" s="178"/>
      <c r="D192" s="178"/>
      <c r="E192" s="178"/>
      <c r="F192" s="178"/>
      <c r="G192" s="178"/>
      <c r="H192" s="178"/>
      <c r="I192" s="1"/>
    </row>
    <row r="193" spans="1:9" ht="15.75" x14ac:dyDescent="0.25">
      <c r="A193" s="178"/>
      <c r="B193" s="178"/>
      <c r="C193" s="178"/>
      <c r="D193" s="178"/>
      <c r="E193" s="178"/>
      <c r="F193" s="178"/>
      <c r="G193" s="178"/>
      <c r="H193" s="178"/>
      <c r="I193" s="1"/>
    </row>
    <row r="194" spans="1:9" ht="15.75" x14ac:dyDescent="0.25">
      <c r="A194" s="178"/>
      <c r="B194" s="178"/>
      <c r="C194" s="178"/>
      <c r="D194" s="178"/>
      <c r="E194" s="178"/>
      <c r="F194" s="178"/>
      <c r="G194" s="178"/>
      <c r="H194" s="178"/>
      <c r="I194" s="1"/>
    </row>
  </sheetData>
  <mergeCells count="12">
    <mergeCell ref="A184:H184"/>
    <mergeCell ref="A185:H185"/>
    <mergeCell ref="B2:H2"/>
    <mergeCell ref="B3:H3"/>
    <mergeCell ref="A194:H194"/>
    <mergeCell ref="A188:H188"/>
    <mergeCell ref="A189:H189"/>
    <mergeCell ref="A190:H190"/>
    <mergeCell ref="A191:H191"/>
    <mergeCell ref="A192:H192"/>
    <mergeCell ref="A193:H193"/>
    <mergeCell ref="B186:G186"/>
  </mergeCells>
  <phoneticPr fontId="24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5"/>
  <sheetViews>
    <sheetView topLeftCell="A28" zoomScaleNormal="100" workbookViewId="0">
      <selection activeCell="B208" sqref="B208:G208"/>
    </sheetView>
  </sheetViews>
  <sheetFormatPr defaultRowHeight="15" x14ac:dyDescent="0.25"/>
  <cols>
    <col min="1" max="1" width="5.42578125" style="22" customWidth="1"/>
    <col min="2" max="2" width="27.140625" customWidth="1"/>
    <col min="3" max="3" width="8.7109375" customWidth="1"/>
    <col min="4" max="4" width="10.85546875" style="21" customWidth="1"/>
    <col min="5" max="5" width="7.42578125" customWidth="1"/>
    <col min="6" max="6" width="7.85546875" customWidth="1"/>
    <col min="7" max="7" width="11.140625" style="22" customWidth="1"/>
    <col min="8" max="8" width="10" customWidth="1"/>
    <col min="11" max="12" width="9.5703125" bestFit="1" customWidth="1"/>
  </cols>
  <sheetData>
    <row r="1" spans="1:9" ht="15.75" x14ac:dyDescent="0.25">
      <c r="F1" s="172" t="s">
        <v>408</v>
      </c>
      <c r="G1" s="180"/>
      <c r="H1" s="180"/>
    </row>
    <row r="2" spans="1:9" ht="15.75" x14ac:dyDescent="0.25">
      <c r="A2" s="23"/>
      <c r="B2" s="172" t="s">
        <v>242</v>
      </c>
      <c r="C2" s="172"/>
      <c r="D2" s="172"/>
      <c r="E2" s="172"/>
      <c r="F2" s="172"/>
      <c r="G2" s="172"/>
      <c r="H2" s="172"/>
      <c r="I2" s="131"/>
    </row>
    <row r="3" spans="1:9" ht="30" customHeight="1" x14ac:dyDescent="0.25">
      <c r="A3" s="23"/>
      <c r="B3" s="177" t="s">
        <v>1476</v>
      </c>
      <c r="C3" s="177"/>
      <c r="D3" s="177"/>
      <c r="E3" s="177"/>
      <c r="F3" s="177"/>
      <c r="G3" s="177"/>
      <c r="H3" s="177"/>
      <c r="I3" s="131"/>
    </row>
    <row r="4" spans="1:9" ht="11.25" customHeight="1" x14ac:dyDescent="0.25">
      <c r="A4" s="29"/>
      <c r="B4" s="2"/>
      <c r="C4" s="2"/>
      <c r="D4" s="5"/>
      <c r="E4" s="2"/>
      <c r="F4" s="2"/>
      <c r="G4" s="29"/>
      <c r="H4" s="2"/>
      <c r="I4" s="1"/>
    </row>
    <row r="5" spans="1:9" ht="39" customHeight="1" x14ac:dyDescent="0.25">
      <c r="A5" s="6" t="s">
        <v>1327</v>
      </c>
      <c r="B5" s="6" t="s">
        <v>1328</v>
      </c>
      <c r="C5" s="6" t="s">
        <v>1341</v>
      </c>
      <c r="D5" s="6" t="s">
        <v>1333</v>
      </c>
      <c r="E5" s="6" t="s">
        <v>1329</v>
      </c>
      <c r="F5" s="6" t="s">
        <v>1330</v>
      </c>
      <c r="G5" s="6" t="s">
        <v>1331</v>
      </c>
      <c r="H5" s="6" t="s">
        <v>389</v>
      </c>
      <c r="I5" s="7"/>
    </row>
    <row r="6" spans="1:9" ht="16.5" customHeight="1" x14ac:dyDescent="0.25">
      <c r="A6" s="6"/>
      <c r="B6" s="66" t="s">
        <v>1438</v>
      </c>
      <c r="C6" s="77"/>
      <c r="D6" s="77"/>
      <c r="E6" s="77"/>
      <c r="F6" s="77"/>
      <c r="G6" s="77"/>
      <c r="H6" s="77"/>
      <c r="I6" s="7"/>
    </row>
    <row r="7" spans="1:9" ht="39" customHeight="1" x14ac:dyDescent="0.25">
      <c r="A7" s="6">
        <v>1</v>
      </c>
      <c r="B7" s="35" t="s">
        <v>5</v>
      </c>
      <c r="C7" s="76">
        <v>1973</v>
      </c>
      <c r="D7" s="77">
        <v>10310033</v>
      </c>
      <c r="E7" s="72">
        <v>114.7</v>
      </c>
      <c r="F7" s="72" t="s">
        <v>4</v>
      </c>
      <c r="G7" s="73">
        <v>322240</v>
      </c>
      <c r="H7" s="73">
        <v>322240</v>
      </c>
      <c r="I7" s="7"/>
    </row>
    <row r="8" spans="1:9" ht="20.25" customHeight="1" x14ac:dyDescent="0.25">
      <c r="A8" s="6"/>
      <c r="B8" s="60" t="s">
        <v>1442</v>
      </c>
      <c r="C8" s="76"/>
      <c r="D8" s="77"/>
      <c r="E8" s="72"/>
      <c r="F8" s="72"/>
      <c r="G8" s="71">
        <f>SUM(G7)</f>
        <v>322240</v>
      </c>
      <c r="H8" s="71">
        <f>SUM(H7)</f>
        <v>322240</v>
      </c>
      <c r="I8" s="7"/>
    </row>
    <row r="9" spans="1:9" ht="12.75" customHeight="1" x14ac:dyDescent="0.25">
      <c r="A9" s="6"/>
      <c r="B9" s="66" t="s">
        <v>1335</v>
      </c>
      <c r="C9" s="76"/>
      <c r="D9" s="77"/>
      <c r="E9" s="72"/>
      <c r="F9" s="68"/>
      <c r="G9" s="71"/>
      <c r="H9" s="73"/>
      <c r="I9" s="7"/>
    </row>
    <row r="10" spans="1:9" ht="15.75" x14ac:dyDescent="0.25">
      <c r="A10" s="72">
        <v>2</v>
      </c>
      <c r="B10" s="26" t="s">
        <v>434</v>
      </c>
      <c r="C10" s="76">
        <v>2016</v>
      </c>
      <c r="D10" s="77">
        <v>10420066</v>
      </c>
      <c r="E10" s="72">
        <v>1</v>
      </c>
      <c r="F10" s="72" t="s">
        <v>1334</v>
      </c>
      <c r="G10" s="73">
        <v>10159</v>
      </c>
      <c r="H10" s="73">
        <v>4590</v>
      </c>
      <c r="I10" s="1"/>
    </row>
    <row r="11" spans="1:9" ht="15.75" x14ac:dyDescent="0.25">
      <c r="A11" s="72">
        <v>3</v>
      </c>
      <c r="B11" s="26" t="s">
        <v>435</v>
      </c>
      <c r="C11" s="76">
        <v>2020</v>
      </c>
      <c r="D11" s="77">
        <v>10420077</v>
      </c>
      <c r="E11" s="72">
        <v>1</v>
      </c>
      <c r="F11" s="72" t="s">
        <v>1334</v>
      </c>
      <c r="G11" s="73">
        <v>8299</v>
      </c>
      <c r="H11" s="73">
        <v>414</v>
      </c>
      <c r="I11" s="1"/>
    </row>
    <row r="12" spans="1:9" ht="15.75" x14ac:dyDescent="0.25">
      <c r="A12" s="72">
        <v>4</v>
      </c>
      <c r="B12" s="149" t="s">
        <v>475</v>
      </c>
      <c r="C12" s="155">
        <v>2016</v>
      </c>
      <c r="D12" s="156">
        <v>10420068</v>
      </c>
      <c r="E12" s="157">
        <v>1</v>
      </c>
      <c r="F12" s="157" t="s">
        <v>1334</v>
      </c>
      <c r="G12" s="158">
        <v>9962</v>
      </c>
      <c r="H12" s="159">
        <v>3984</v>
      </c>
      <c r="I12" s="1"/>
    </row>
    <row r="13" spans="1:9" ht="15.75" x14ac:dyDescent="0.25">
      <c r="A13" s="72">
        <v>5</v>
      </c>
      <c r="B13" s="149" t="s">
        <v>1461</v>
      </c>
      <c r="C13" s="155">
        <v>2015</v>
      </c>
      <c r="D13" s="156">
        <v>10420062</v>
      </c>
      <c r="E13" s="157">
        <v>1</v>
      </c>
      <c r="F13" s="157" t="s">
        <v>1334</v>
      </c>
      <c r="G13" s="158">
        <v>2960</v>
      </c>
      <c r="H13" s="159">
        <v>1575</v>
      </c>
      <c r="I13" s="1"/>
    </row>
    <row r="14" spans="1:9" ht="15.75" x14ac:dyDescent="0.25">
      <c r="A14" s="72">
        <v>6</v>
      </c>
      <c r="B14" s="26" t="s">
        <v>1462</v>
      </c>
      <c r="C14" s="76">
        <v>2016</v>
      </c>
      <c r="D14" s="77">
        <v>10420064</v>
      </c>
      <c r="E14" s="72">
        <v>1</v>
      </c>
      <c r="F14" s="72" t="s">
        <v>1334</v>
      </c>
      <c r="G14" s="73">
        <v>4000</v>
      </c>
      <c r="H14" s="160">
        <v>1980</v>
      </c>
      <c r="I14" s="1"/>
    </row>
    <row r="15" spans="1:9" ht="15.75" customHeight="1" x14ac:dyDescent="0.25">
      <c r="A15" s="72"/>
      <c r="B15" s="140" t="s">
        <v>1444</v>
      </c>
      <c r="C15" s="76"/>
      <c r="D15" s="77"/>
      <c r="E15" s="72"/>
      <c r="F15" s="72"/>
      <c r="G15" s="71">
        <f>SUM(G10:G14)</f>
        <v>35380</v>
      </c>
      <c r="H15" s="71">
        <f>SUM(H10:H14)</f>
        <v>12543</v>
      </c>
      <c r="I15" s="69"/>
    </row>
    <row r="16" spans="1:9" ht="15.75" customHeight="1" x14ac:dyDescent="0.25">
      <c r="A16" s="72"/>
      <c r="B16" s="66" t="s">
        <v>165</v>
      </c>
      <c r="C16" s="76"/>
      <c r="D16" s="77"/>
      <c r="E16" s="72"/>
      <c r="F16" s="68"/>
      <c r="G16" s="71"/>
      <c r="H16" s="73"/>
      <c r="I16" s="1"/>
    </row>
    <row r="17" spans="1:24" ht="15.75" customHeight="1" x14ac:dyDescent="0.25">
      <c r="A17" s="72">
        <v>7</v>
      </c>
      <c r="B17" s="26" t="s">
        <v>429</v>
      </c>
      <c r="C17" s="76">
        <v>2008</v>
      </c>
      <c r="D17" s="77" t="s">
        <v>1424</v>
      </c>
      <c r="E17" s="72">
        <v>3</v>
      </c>
      <c r="F17" s="72" t="s">
        <v>1334</v>
      </c>
      <c r="G17" s="73">
        <v>2067</v>
      </c>
      <c r="H17" s="73">
        <v>1033</v>
      </c>
      <c r="I17" s="1"/>
    </row>
    <row r="18" spans="1:24" ht="15.75" customHeight="1" x14ac:dyDescent="0.25">
      <c r="A18" s="72">
        <v>8</v>
      </c>
      <c r="B18" s="26" t="s">
        <v>299</v>
      </c>
      <c r="C18" s="76">
        <v>2007</v>
      </c>
      <c r="D18" s="77">
        <v>11130026</v>
      </c>
      <c r="E18" s="72">
        <v>1</v>
      </c>
      <c r="F18" s="72" t="s">
        <v>1334</v>
      </c>
      <c r="G18" s="73">
        <v>287</v>
      </c>
      <c r="H18" s="73">
        <v>143.5</v>
      </c>
      <c r="I18" s="1"/>
    </row>
    <row r="19" spans="1:24" ht="15.75" customHeight="1" x14ac:dyDescent="0.25">
      <c r="A19" s="10">
        <v>9</v>
      </c>
      <c r="B19" s="81" t="s">
        <v>1378</v>
      </c>
      <c r="C19" s="76">
        <v>2008</v>
      </c>
      <c r="D19" s="77" t="s">
        <v>1425</v>
      </c>
      <c r="E19" s="72">
        <v>2</v>
      </c>
      <c r="F19" s="72" t="s">
        <v>1334</v>
      </c>
      <c r="G19" s="73">
        <v>1608</v>
      </c>
      <c r="H19" s="73">
        <v>804</v>
      </c>
      <c r="I19" s="1"/>
    </row>
    <row r="20" spans="1:24" ht="15.75" customHeight="1" x14ac:dyDescent="0.25">
      <c r="A20" s="10">
        <v>10</v>
      </c>
      <c r="B20" s="81" t="s">
        <v>1378</v>
      </c>
      <c r="C20" s="76">
        <v>2008</v>
      </c>
      <c r="D20" s="77" t="s">
        <v>1426</v>
      </c>
      <c r="E20" s="72">
        <v>2</v>
      </c>
      <c r="F20" s="72" t="s">
        <v>1334</v>
      </c>
      <c r="G20" s="73">
        <v>1379</v>
      </c>
      <c r="H20" s="73">
        <v>689.5</v>
      </c>
      <c r="I20" s="1"/>
    </row>
    <row r="21" spans="1:24" ht="15.75" customHeight="1" x14ac:dyDescent="0.25">
      <c r="A21" s="10">
        <v>11</v>
      </c>
      <c r="B21" s="81" t="s">
        <v>1380</v>
      </c>
      <c r="C21" s="76">
        <v>2008</v>
      </c>
      <c r="D21" s="77">
        <v>11130035</v>
      </c>
      <c r="E21" s="72">
        <v>1</v>
      </c>
      <c r="F21" s="72" t="s">
        <v>1334</v>
      </c>
      <c r="G21" s="73">
        <v>804</v>
      </c>
      <c r="H21" s="73">
        <v>402</v>
      </c>
      <c r="I21" s="1"/>
    </row>
    <row r="22" spans="1:24" ht="15.75" customHeight="1" x14ac:dyDescent="0.25">
      <c r="A22" s="10">
        <v>12</v>
      </c>
      <c r="B22" s="81" t="s">
        <v>1379</v>
      </c>
      <c r="C22" s="76">
        <v>1994</v>
      </c>
      <c r="D22" s="77" t="s">
        <v>1429</v>
      </c>
      <c r="E22" s="72">
        <v>2</v>
      </c>
      <c r="F22" s="72" t="s">
        <v>1334</v>
      </c>
      <c r="G22" s="73">
        <v>136</v>
      </c>
      <c r="H22" s="73">
        <v>68</v>
      </c>
      <c r="I22" s="1"/>
    </row>
    <row r="23" spans="1:24" ht="15.75" customHeight="1" x14ac:dyDescent="0.25">
      <c r="A23" s="10"/>
      <c r="B23" s="140" t="s">
        <v>1408</v>
      </c>
      <c r="C23" s="76"/>
      <c r="D23" s="77"/>
      <c r="E23" s="72"/>
      <c r="F23" s="72"/>
      <c r="G23" s="71">
        <f>SUM(G17:G22)</f>
        <v>6281</v>
      </c>
      <c r="H23" s="71">
        <f>SUM(H17:H22)</f>
        <v>3140</v>
      </c>
      <c r="I23" s="1"/>
    </row>
    <row r="24" spans="1:24" ht="15.75" customHeight="1" x14ac:dyDescent="0.25">
      <c r="A24" s="10"/>
      <c r="B24" s="68" t="s">
        <v>166</v>
      </c>
      <c r="C24" s="76"/>
      <c r="D24" s="77"/>
      <c r="E24" s="72"/>
      <c r="F24" s="72"/>
      <c r="G24" s="71"/>
      <c r="H24" s="71"/>
      <c r="I24" s="1"/>
    </row>
    <row r="25" spans="1:24" ht="15.75" customHeight="1" x14ac:dyDescent="0.25">
      <c r="A25" s="10">
        <v>13</v>
      </c>
      <c r="B25" s="81" t="s">
        <v>431</v>
      </c>
      <c r="C25" s="76">
        <v>2007</v>
      </c>
      <c r="D25" s="77"/>
      <c r="E25" s="72">
        <v>1</v>
      </c>
      <c r="F25" s="72" t="s">
        <v>1334</v>
      </c>
      <c r="G25" s="73">
        <v>550</v>
      </c>
      <c r="H25" s="71"/>
      <c r="I25" s="1"/>
    </row>
    <row r="26" spans="1:24" ht="15.75" customHeight="1" x14ac:dyDescent="0.25">
      <c r="A26" s="10">
        <v>14</v>
      </c>
      <c r="B26" s="81" t="s">
        <v>1381</v>
      </c>
      <c r="C26" s="76">
        <v>2012</v>
      </c>
      <c r="D26" s="77"/>
      <c r="E26" s="72">
        <v>6</v>
      </c>
      <c r="F26" s="72" t="s">
        <v>1334</v>
      </c>
      <c r="G26" s="73">
        <v>868.5</v>
      </c>
      <c r="H26" s="71"/>
      <c r="I26" s="1"/>
    </row>
    <row r="27" spans="1:24" ht="15.75" customHeight="1" x14ac:dyDescent="0.25">
      <c r="A27" s="10">
        <v>15</v>
      </c>
      <c r="B27" s="26" t="s">
        <v>1399</v>
      </c>
      <c r="C27" s="76">
        <v>2012</v>
      </c>
      <c r="D27" s="77"/>
      <c r="E27" s="72">
        <v>2</v>
      </c>
      <c r="F27" s="72" t="s">
        <v>1390</v>
      </c>
      <c r="G27" s="73">
        <v>321.19</v>
      </c>
      <c r="H27" s="71"/>
      <c r="I27" s="1"/>
    </row>
    <row r="28" spans="1:24" ht="15.75" customHeight="1" x14ac:dyDescent="0.25">
      <c r="A28" s="10"/>
      <c r="B28" s="140" t="s">
        <v>1382</v>
      </c>
      <c r="C28" s="76"/>
      <c r="D28" s="77"/>
      <c r="E28" s="72"/>
      <c r="F28" s="72"/>
      <c r="G28" s="71">
        <f>SUM(G25:G27)</f>
        <v>1739.69</v>
      </c>
      <c r="H28" s="71"/>
      <c r="I28" s="1"/>
    </row>
    <row r="29" spans="1:24" ht="18" customHeight="1" x14ac:dyDescent="0.25">
      <c r="A29" s="72"/>
      <c r="B29" s="79" t="s">
        <v>1</v>
      </c>
      <c r="C29" s="77"/>
      <c r="D29" s="77"/>
      <c r="E29" s="77"/>
      <c r="F29" s="77"/>
      <c r="G29" s="77"/>
      <c r="H29" s="77"/>
      <c r="I29" s="1"/>
    </row>
    <row r="30" spans="1:24" ht="29.25" customHeight="1" x14ac:dyDescent="0.25">
      <c r="A30" s="10">
        <v>16</v>
      </c>
      <c r="B30" s="35" t="s">
        <v>2</v>
      </c>
      <c r="C30" s="76"/>
      <c r="D30" s="77"/>
      <c r="E30" s="72">
        <v>1</v>
      </c>
      <c r="F30" s="72" t="s">
        <v>1334</v>
      </c>
      <c r="G30" s="73">
        <v>983</v>
      </c>
      <c r="H30" s="73"/>
      <c r="I30" s="1"/>
    </row>
    <row r="31" spans="1:24" ht="15.75" customHeight="1" x14ac:dyDescent="0.25">
      <c r="A31" s="10"/>
      <c r="B31" s="60" t="s">
        <v>8</v>
      </c>
      <c r="C31" s="76"/>
      <c r="D31" s="77"/>
      <c r="E31" s="72"/>
      <c r="F31" s="68"/>
      <c r="G31" s="71">
        <f>SUM(G30)</f>
        <v>983</v>
      </c>
      <c r="H31" s="73"/>
      <c r="I31" s="1"/>
      <c r="Q31" s="150"/>
      <c r="R31" s="151"/>
      <c r="S31" s="152"/>
      <c r="T31" s="153"/>
      <c r="U31" s="153"/>
      <c r="V31" s="154"/>
      <c r="W31" s="154"/>
      <c r="X31" s="88"/>
    </row>
    <row r="32" spans="1:24" ht="15.75" customHeight="1" x14ac:dyDescent="0.25">
      <c r="A32" s="10"/>
      <c r="B32" s="60"/>
      <c r="C32" s="76"/>
      <c r="D32" s="77"/>
      <c r="E32" s="72"/>
      <c r="F32" s="68"/>
      <c r="G32" s="71"/>
      <c r="H32" s="73"/>
      <c r="I32" s="1"/>
      <c r="Q32" s="88"/>
      <c r="R32" s="88"/>
      <c r="S32" s="88"/>
      <c r="T32" s="88"/>
      <c r="U32" s="88"/>
      <c r="V32" s="88"/>
      <c r="W32" s="88"/>
      <c r="X32" s="88"/>
    </row>
    <row r="33" spans="1:12" ht="15.75" customHeight="1" x14ac:dyDescent="0.25">
      <c r="A33" s="10"/>
      <c r="B33" s="60" t="s">
        <v>7</v>
      </c>
      <c r="C33" s="25"/>
      <c r="D33" s="79"/>
      <c r="E33" s="68"/>
      <c r="F33" s="68"/>
      <c r="G33" s="71">
        <f>SUM(G8+G15+G23+G28+G31)</f>
        <v>366623.69</v>
      </c>
      <c r="H33" s="71">
        <f>SUM(H8+H15+H23+H28+H31)</f>
        <v>337923</v>
      </c>
      <c r="I33" s="1"/>
      <c r="K33" s="109"/>
      <c r="L33" s="109"/>
    </row>
    <row r="34" spans="1:12" ht="15.75" hidden="1" customHeight="1" x14ac:dyDescent="0.25">
      <c r="A34" s="10">
        <v>12</v>
      </c>
      <c r="B34" s="26"/>
      <c r="C34" s="8"/>
      <c r="D34" s="6"/>
      <c r="E34" s="10"/>
      <c r="F34" s="10"/>
      <c r="G34" s="15"/>
      <c r="H34" s="11"/>
      <c r="I34" s="1"/>
    </row>
    <row r="35" spans="1:12" ht="15.75" hidden="1" customHeight="1" x14ac:dyDescent="0.25">
      <c r="A35" s="10">
        <v>13</v>
      </c>
      <c r="B35" s="26"/>
      <c r="C35" s="8"/>
      <c r="D35" s="6"/>
      <c r="E35" s="10"/>
      <c r="F35" s="10"/>
      <c r="G35" s="15"/>
      <c r="H35" s="11"/>
      <c r="I35" s="1"/>
    </row>
    <row r="36" spans="1:12" ht="15.75" hidden="1" customHeight="1" x14ac:dyDescent="0.25">
      <c r="A36" s="10">
        <v>14</v>
      </c>
      <c r="B36" s="26"/>
      <c r="C36" s="8"/>
      <c r="D36" s="6"/>
      <c r="E36" s="10"/>
      <c r="F36" s="10"/>
      <c r="G36" s="15"/>
      <c r="H36" s="11"/>
      <c r="I36" s="1"/>
    </row>
    <row r="37" spans="1:12" ht="15.75" hidden="1" customHeight="1" x14ac:dyDescent="0.25">
      <c r="A37" s="10">
        <v>15</v>
      </c>
      <c r="B37" s="26"/>
      <c r="C37" s="8"/>
      <c r="D37" s="6"/>
      <c r="E37" s="10"/>
      <c r="F37" s="10"/>
      <c r="G37" s="15"/>
      <c r="H37" s="11"/>
      <c r="I37" s="1"/>
    </row>
    <row r="38" spans="1:12" ht="15.75" hidden="1" customHeight="1" x14ac:dyDescent="0.25">
      <c r="A38" s="10">
        <v>16</v>
      </c>
      <c r="B38" s="26"/>
      <c r="C38" s="8"/>
      <c r="D38" s="6"/>
      <c r="E38" s="10"/>
      <c r="F38" s="10"/>
      <c r="G38" s="15"/>
      <c r="H38" s="11"/>
      <c r="I38" s="1"/>
    </row>
    <row r="39" spans="1:12" ht="15.75" hidden="1" customHeight="1" x14ac:dyDescent="0.25">
      <c r="A39" s="10"/>
      <c r="B39" s="12"/>
      <c r="C39" s="8"/>
      <c r="D39" s="6"/>
      <c r="E39" s="10"/>
      <c r="F39" s="10"/>
      <c r="G39" s="45"/>
      <c r="H39" s="27"/>
      <c r="I39" s="1"/>
    </row>
    <row r="40" spans="1:12" ht="15.75" hidden="1" customHeight="1" x14ac:dyDescent="0.25">
      <c r="A40" s="10"/>
      <c r="B40" s="26"/>
      <c r="C40" s="8"/>
      <c r="D40" s="6"/>
      <c r="E40" s="10"/>
      <c r="F40" s="10"/>
      <c r="G40" s="15"/>
      <c r="H40" s="11"/>
      <c r="I40" s="1"/>
    </row>
    <row r="41" spans="1:12" ht="15.75" hidden="1" customHeight="1" x14ac:dyDescent="0.25">
      <c r="A41" s="10"/>
      <c r="B41" s="9"/>
      <c r="C41" s="8"/>
      <c r="D41" s="6"/>
      <c r="E41" s="10"/>
      <c r="F41" s="10"/>
      <c r="G41" s="15"/>
      <c r="H41" s="11"/>
      <c r="I41" s="1"/>
    </row>
    <row r="42" spans="1:12" ht="17.25" hidden="1" customHeight="1" x14ac:dyDescent="0.25">
      <c r="A42" s="10">
        <v>1</v>
      </c>
      <c r="B42" s="26"/>
      <c r="C42" s="8"/>
      <c r="D42" s="6"/>
      <c r="E42" s="10"/>
      <c r="F42" s="10"/>
      <c r="G42" s="15"/>
      <c r="H42" s="11"/>
      <c r="I42" s="1"/>
    </row>
    <row r="43" spans="1:12" ht="15.75" hidden="1" x14ac:dyDescent="0.25">
      <c r="A43" s="10">
        <f t="shared" ref="A43:A49" si="0">A42+1</f>
        <v>2</v>
      </c>
      <c r="B43" s="26"/>
      <c r="C43" s="8"/>
      <c r="D43" s="6"/>
      <c r="E43" s="10"/>
      <c r="F43" s="10"/>
      <c r="G43" s="15"/>
      <c r="H43" s="11"/>
      <c r="I43" s="1"/>
    </row>
    <row r="44" spans="1:12" ht="15.75" hidden="1" x14ac:dyDescent="0.25">
      <c r="A44" s="10">
        <f t="shared" si="0"/>
        <v>3</v>
      </c>
      <c r="B44" s="26"/>
      <c r="C44" s="8"/>
      <c r="D44" s="6"/>
      <c r="E44" s="10"/>
      <c r="F44" s="10"/>
      <c r="G44" s="15"/>
      <c r="H44" s="11"/>
      <c r="I44" s="1"/>
    </row>
    <row r="45" spans="1:12" ht="15.75" hidden="1" x14ac:dyDescent="0.25">
      <c r="A45" s="10">
        <f t="shared" si="0"/>
        <v>4</v>
      </c>
      <c r="B45" s="26"/>
      <c r="C45" s="8"/>
      <c r="D45" s="6"/>
      <c r="E45" s="10"/>
      <c r="F45" s="10"/>
      <c r="G45" s="15"/>
      <c r="H45" s="11"/>
      <c r="I45" s="1"/>
    </row>
    <row r="46" spans="1:12" ht="15.75" hidden="1" x14ac:dyDescent="0.25">
      <c r="A46" s="10">
        <f t="shared" si="0"/>
        <v>5</v>
      </c>
      <c r="B46" s="26"/>
      <c r="C46" s="8"/>
      <c r="D46" s="6"/>
      <c r="E46" s="10"/>
      <c r="F46" s="10"/>
      <c r="G46" s="15"/>
      <c r="H46" s="11"/>
      <c r="I46" s="1"/>
    </row>
    <row r="47" spans="1:12" ht="21" hidden="1" customHeight="1" x14ac:dyDescent="0.25">
      <c r="A47" s="10">
        <f t="shared" si="0"/>
        <v>6</v>
      </c>
      <c r="B47" s="26"/>
      <c r="C47" s="8"/>
      <c r="D47" s="6"/>
      <c r="E47" s="10"/>
      <c r="F47" s="10"/>
      <c r="G47" s="15"/>
      <c r="H47" s="11"/>
      <c r="I47" s="1"/>
    </row>
    <row r="48" spans="1:12" ht="21" hidden="1" customHeight="1" x14ac:dyDescent="0.25">
      <c r="A48" s="10">
        <f t="shared" si="0"/>
        <v>7</v>
      </c>
      <c r="B48" s="26"/>
      <c r="C48" s="8"/>
      <c r="D48" s="6"/>
      <c r="E48" s="10"/>
      <c r="F48" s="10"/>
      <c r="G48" s="15"/>
      <c r="H48" s="11"/>
      <c r="I48" s="1"/>
    </row>
    <row r="49" spans="1:9" ht="21" hidden="1" customHeight="1" x14ac:dyDescent="0.25">
      <c r="A49" s="10">
        <f t="shared" si="0"/>
        <v>8</v>
      </c>
      <c r="B49" s="26"/>
      <c r="C49" s="8"/>
      <c r="D49" s="6"/>
      <c r="E49" s="10"/>
      <c r="F49" s="10"/>
      <c r="G49" s="15"/>
      <c r="H49" s="11"/>
      <c r="I49" s="1"/>
    </row>
    <row r="50" spans="1:9" ht="21" hidden="1" customHeight="1" x14ac:dyDescent="0.25">
      <c r="A50" s="10">
        <v>3</v>
      </c>
      <c r="B50" s="26"/>
      <c r="C50" s="8"/>
      <c r="D50" s="6"/>
      <c r="E50" s="10"/>
      <c r="F50" s="10"/>
      <c r="G50" s="15"/>
      <c r="H50" s="11"/>
      <c r="I50" s="1"/>
    </row>
    <row r="51" spans="1:9" ht="21" hidden="1" customHeight="1" x14ac:dyDescent="0.25">
      <c r="A51" s="10">
        <v>4</v>
      </c>
      <c r="B51" s="26"/>
      <c r="C51" s="8"/>
      <c r="D51" s="6"/>
      <c r="E51" s="10"/>
      <c r="F51" s="10"/>
      <c r="G51" s="15"/>
      <c r="H51" s="11"/>
      <c r="I51" s="1"/>
    </row>
    <row r="52" spans="1:9" ht="21" hidden="1" customHeight="1" x14ac:dyDescent="0.25">
      <c r="A52" s="10">
        <v>5</v>
      </c>
      <c r="B52" s="26"/>
      <c r="C52" s="8"/>
      <c r="D52" s="6"/>
      <c r="E52" s="10"/>
      <c r="F52" s="10"/>
      <c r="G52" s="15"/>
      <c r="H52" s="11"/>
      <c r="I52" s="1"/>
    </row>
    <row r="53" spans="1:9" ht="21" hidden="1" customHeight="1" x14ac:dyDescent="0.25">
      <c r="A53" s="10">
        <v>6</v>
      </c>
      <c r="B53" s="26"/>
      <c r="C53" s="8"/>
      <c r="D53" s="6"/>
      <c r="E53" s="10"/>
      <c r="F53" s="10"/>
      <c r="G53" s="15"/>
      <c r="H53" s="11"/>
      <c r="I53" s="1"/>
    </row>
    <row r="54" spans="1:9" ht="21" hidden="1" customHeight="1" x14ac:dyDescent="0.25">
      <c r="A54" s="10">
        <v>7</v>
      </c>
      <c r="B54" s="26"/>
      <c r="C54" s="8"/>
      <c r="D54" s="6"/>
      <c r="E54" s="10"/>
      <c r="F54" s="10"/>
      <c r="G54" s="15"/>
      <c r="H54" s="11"/>
      <c r="I54" s="1"/>
    </row>
    <row r="55" spans="1:9" ht="21" hidden="1" customHeight="1" x14ac:dyDescent="0.25">
      <c r="A55" s="10">
        <v>8</v>
      </c>
      <c r="B55" s="26"/>
      <c r="C55" s="8"/>
      <c r="D55" s="6"/>
      <c r="E55" s="10"/>
      <c r="F55" s="10"/>
      <c r="G55" s="15"/>
      <c r="H55" s="11"/>
      <c r="I55" s="1"/>
    </row>
    <row r="56" spans="1:9" ht="21" hidden="1" customHeight="1" x14ac:dyDescent="0.25">
      <c r="A56" s="10">
        <v>9</v>
      </c>
      <c r="B56" s="26"/>
      <c r="C56" s="8"/>
      <c r="D56" s="6"/>
      <c r="E56" s="10"/>
      <c r="F56" s="10"/>
      <c r="G56" s="15"/>
      <c r="H56" s="11"/>
      <c r="I56" s="1"/>
    </row>
    <row r="57" spans="1:9" ht="15.75" hidden="1" x14ac:dyDescent="0.25">
      <c r="A57" s="30"/>
      <c r="B57" s="12"/>
      <c r="C57" s="8"/>
      <c r="D57" s="14"/>
      <c r="E57" s="8"/>
      <c r="F57" s="8"/>
      <c r="G57" s="13"/>
      <c r="H57" s="13"/>
      <c r="I57" s="1"/>
    </row>
    <row r="58" spans="1:9" ht="15.75" hidden="1" x14ac:dyDescent="0.25">
      <c r="A58" s="30"/>
      <c r="B58" s="1"/>
      <c r="C58" s="8"/>
      <c r="D58" s="14"/>
      <c r="E58" s="8"/>
      <c r="F58" s="8"/>
      <c r="G58" s="30"/>
      <c r="H58" s="8"/>
      <c r="I58" s="1"/>
    </row>
    <row r="59" spans="1:9" ht="15.75" hidden="1" x14ac:dyDescent="0.25">
      <c r="A59" s="30"/>
      <c r="B59" s="16"/>
      <c r="C59" s="8"/>
      <c r="D59" s="14"/>
      <c r="E59" s="8"/>
      <c r="F59" s="8"/>
      <c r="G59" s="30"/>
      <c r="H59" s="8"/>
      <c r="I59" s="1"/>
    </row>
    <row r="60" spans="1:9" ht="17.25" hidden="1" customHeight="1" x14ac:dyDescent="0.25">
      <c r="A60" s="10">
        <v>1</v>
      </c>
      <c r="B60" s="26"/>
      <c r="C60" s="8"/>
      <c r="D60" s="6"/>
      <c r="E60" s="10"/>
      <c r="F60" s="10"/>
      <c r="G60" s="15"/>
      <c r="H60" s="57"/>
      <c r="I60" s="1"/>
    </row>
    <row r="61" spans="1:9" ht="14.25" hidden="1" customHeight="1" x14ac:dyDescent="0.25">
      <c r="A61" s="10">
        <f>A60+1</f>
        <v>2</v>
      </c>
      <c r="B61" s="26"/>
      <c r="C61" s="8"/>
      <c r="D61" s="6"/>
      <c r="E61" s="10"/>
      <c r="F61" s="10"/>
      <c r="G61" s="15"/>
      <c r="H61" s="57"/>
      <c r="I61" s="1"/>
    </row>
    <row r="62" spans="1:9" ht="14.25" hidden="1" customHeight="1" x14ac:dyDescent="0.25">
      <c r="A62" s="10">
        <f>A61+1</f>
        <v>3</v>
      </c>
      <c r="B62" s="26"/>
      <c r="C62" s="8"/>
      <c r="D62" s="6"/>
      <c r="E62" s="10"/>
      <c r="F62" s="10"/>
      <c r="G62" s="15"/>
      <c r="H62" s="57"/>
      <c r="I62" s="1"/>
    </row>
    <row r="63" spans="1:9" ht="14.25" hidden="1" customHeight="1" x14ac:dyDescent="0.25">
      <c r="A63" s="10">
        <f>A62+1</f>
        <v>4</v>
      </c>
      <c r="B63" s="26"/>
      <c r="C63" s="8"/>
      <c r="D63" s="6"/>
      <c r="E63" s="10"/>
      <c r="F63" s="10"/>
      <c r="G63" s="15"/>
      <c r="H63" s="57"/>
      <c r="I63" s="1"/>
    </row>
    <row r="64" spans="1:9" ht="14.25" hidden="1" customHeight="1" x14ac:dyDescent="0.25">
      <c r="A64" s="10">
        <f>A63+1</f>
        <v>5</v>
      </c>
      <c r="B64" s="26"/>
      <c r="C64" s="8"/>
      <c r="D64" s="6"/>
      <c r="E64" s="10"/>
      <c r="F64" s="10"/>
      <c r="G64" s="15"/>
      <c r="H64" s="30"/>
      <c r="I64" s="1"/>
    </row>
    <row r="65" spans="1:9" ht="15.75" hidden="1" x14ac:dyDescent="0.25">
      <c r="A65" s="30">
        <v>6</v>
      </c>
      <c r="B65" s="8"/>
      <c r="C65" s="8"/>
      <c r="D65" s="58"/>
      <c r="E65" s="30"/>
      <c r="F65" s="30"/>
      <c r="G65" s="59"/>
      <c r="H65" s="59"/>
      <c r="I65" s="1"/>
    </row>
    <row r="66" spans="1:9" ht="15.75" hidden="1" x14ac:dyDescent="0.25">
      <c r="A66" s="30">
        <v>7</v>
      </c>
      <c r="B66" s="8"/>
      <c r="C66" s="8"/>
      <c r="D66" s="58"/>
      <c r="E66" s="30"/>
      <c r="F66" s="30"/>
      <c r="G66" s="18"/>
      <c r="H66" s="30"/>
      <c r="I66" s="1"/>
    </row>
    <row r="67" spans="1:9" ht="15.75" hidden="1" x14ac:dyDescent="0.25">
      <c r="A67" s="30">
        <v>8</v>
      </c>
      <c r="B67" s="30"/>
      <c r="C67" s="8"/>
      <c r="D67" s="58"/>
      <c r="E67" s="30"/>
      <c r="F67" s="30"/>
      <c r="G67" s="30"/>
      <c r="H67" s="30"/>
      <c r="I67" s="1"/>
    </row>
    <row r="68" spans="1:9" ht="15.75" hidden="1" x14ac:dyDescent="0.25">
      <c r="A68" s="30">
        <v>9</v>
      </c>
      <c r="B68" s="26"/>
      <c r="C68" s="8"/>
      <c r="D68" s="6"/>
      <c r="E68" s="10"/>
      <c r="F68" s="10"/>
      <c r="G68" s="17"/>
      <c r="H68" s="17"/>
      <c r="I68" s="1"/>
    </row>
    <row r="69" spans="1:9" ht="15.75" hidden="1" x14ac:dyDescent="0.25">
      <c r="A69" s="30">
        <v>10</v>
      </c>
      <c r="B69" s="26"/>
      <c r="C69" s="8"/>
      <c r="D69" s="6"/>
      <c r="E69" s="10"/>
      <c r="F69" s="10"/>
      <c r="G69" s="18"/>
      <c r="H69" s="18"/>
      <c r="I69" s="1"/>
    </row>
    <row r="70" spans="1:9" ht="15.75" hidden="1" x14ac:dyDescent="0.25">
      <c r="A70" s="30">
        <v>11</v>
      </c>
      <c r="B70" s="26"/>
      <c r="C70" s="8"/>
      <c r="D70" s="6"/>
      <c r="E70" s="10"/>
      <c r="F70" s="10"/>
      <c r="G70" s="18"/>
      <c r="H70" s="18"/>
      <c r="I70" s="1"/>
    </row>
    <row r="71" spans="1:9" ht="15.75" hidden="1" x14ac:dyDescent="0.25">
      <c r="A71" s="30">
        <v>12</v>
      </c>
      <c r="B71" s="26"/>
      <c r="C71" s="8"/>
      <c r="D71" s="6"/>
      <c r="E71" s="10"/>
      <c r="F71" s="10"/>
      <c r="G71" s="18"/>
      <c r="H71" s="18"/>
      <c r="I71" s="1"/>
    </row>
    <row r="72" spans="1:9" ht="15.75" hidden="1" x14ac:dyDescent="0.25">
      <c r="A72" s="30">
        <v>13</v>
      </c>
      <c r="B72" s="26"/>
      <c r="C72" s="8"/>
      <c r="D72" s="6"/>
      <c r="E72" s="10"/>
      <c r="F72" s="10"/>
      <c r="G72" s="18"/>
      <c r="H72" s="18"/>
      <c r="I72" s="1"/>
    </row>
    <row r="73" spans="1:9" ht="15.75" hidden="1" x14ac:dyDescent="0.25">
      <c r="A73" s="30">
        <f t="shared" ref="A73:A84" si="1">A72+1</f>
        <v>14</v>
      </c>
      <c r="B73" s="26"/>
      <c r="C73" s="8"/>
      <c r="D73" s="6"/>
      <c r="E73" s="10"/>
      <c r="F73" s="10"/>
      <c r="G73" s="18"/>
      <c r="H73" s="18"/>
      <c r="I73" s="1"/>
    </row>
    <row r="74" spans="1:9" ht="15.75" hidden="1" x14ac:dyDescent="0.25">
      <c r="A74" s="30">
        <f t="shared" si="1"/>
        <v>15</v>
      </c>
      <c r="B74" s="26"/>
      <c r="C74" s="8"/>
      <c r="D74" s="6"/>
      <c r="E74" s="10"/>
      <c r="F74" s="10"/>
      <c r="G74" s="18"/>
      <c r="H74" s="18"/>
      <c r="I74" s="1"/>
    </row>
    <row r="75" spans="1:9" ht="15" hidden="1" customHeight="1" x14ac:dyDescent="0.25">
      <c r="A75" s="30">
        <f t="shared" si="1"/>
        <v>16</v>
      </c>
      <c r="B75" s="26"/>
      <c r="C75" s="8"/>
      <c r="D75" s="34"/>
      <c r="E75" s="10"/>
      <c r="F75" s="10"/>
      <c r="G75" s="18"/>
      <c r="H75" s="18"/>
      <c r="I75" s="1"/>
    </row>
    <row r="76" spans="1:9" ht="15.75" hidden="1" x14ac:dyDescent="0.25">
      <c r="A76" s="30">
        <f t="shared" si="1"/>
        <v>17</v>
      </c>
      <c r="B76" s="26"/>
      <c r="C76" s="8"/>
      <c r="D76" s="34"/>
      <c r="E76" s="10"/>
      <c r="F76" s="10"/>
      <c r="G76" s="18"/>
      <c r="H76" s="18"/>
      <c r="I76" s="1"/>
    </row>
    <row r="77" spans="1:9" ht="15.75" hidden="1" x14ac:dyDescent="0.25">
      <c r="A77" s="30">
        <f t="shared" si="1"/>
        <v>18</v>
      </c>
      <c r="B77" s="26"/>
      <c r="C77" s="8"/>
      <c r="D77" s="6"/>
      <c r="E77" s="10"/>
      <c r="F77" s="10"/>
      <c r="G77" s="18"/>
      <c r="H77" s="18"/>
      <c r="I77" s="1"/>
    </row>
    <row r="78" spans="1:9" ht="15.75" hidden="1" x14ac:dyDescent="0.25">
      <c r="A78" s="30">
        <f t="shared" si="1"/>
        <v>19</v>
      </c>
      <c r="B78" s="26"/>
      <c r="C78" s="8"/>
      <c r="D78" s="6"/>
      <c r="E78" s="10"/>
      <c r="F78" s="10"/>
      <c r="G78" s="18"/>
      <c r="H78" s="18"/>
      <c r="I78" s="1"/>
    </row>
    <row r="79" spans="1:9" ht="15.75" hidden="1" x14ac:dyDescent="0.25">
      <c r="A79" s="30">
        <f t="shared" si="1"/>
        <v>20</v>
      </c>
      <c r="B79" s="26"/>
      <c r="C79" s="8"/>
      <c r="D79" s="6"/>
      <c r="E79" s="10"/>
      <c r="F79" s="10"/>
      <c r="G79" s="18"/>
      <c r="H79" s="18"/>
      <c r="I79" s="1"/>
    </row>
    <row r="80" spans="1:9" ht="15.75" hidden="1" x14ac:dyDescent="0.25">
      <c r="A80" s="30">
        <f t="shared" si="1"/>
        <v>21</v>
      </c>
      <c r="B80" s="26"/>
      <c r="C80" s="8"/>
      <c r="D80" s="6"/>
      <c r="E80" s="10"/>
      <c r="F80" s="10"/>
      <c r="G80" s="18"/>
      <c r="H80" s="18"/>
      <c r="I80" s="1"/>
    </row>
    <row r="81" spans="1:9" ht="12.75" hidden="1" customHeight="1" x14ac:dyDescent="0.25">
      <c r="A81" s="30">
        <f t="shared" si="1"/>
        <v>22</v>
      </c>
      <c r="B81" s="26"/>
      <c r="C81" s="8"/>
      <c r="D81" s="6"/>
      <c r="E81" s="10"/>
      <c r="F81" s="10"/>
      <c r="G81" s="18"/>
      <c r="H81" s="18"/>
      <c r="I81" s="1"/>
    </row>
    <row r="82" spans="1:9" ht="13.5" hidden="1" customHeight="1" x14ac:dyDescent="0.25">
      <c r="A82" s="30">
        <f t="shared" si="1"/>
        <v>23</v>
      </c>
      <c r="B82" s="26"/>
      <c r="C82" s="8"/>
      <c r="D82" s="6"/>
      <c r="E82" s="10"/>
      <c r="F82" s="10"/>
      <c r="G82" s="18"/>
      <c r="H82" s="18"/>
      <c r="I82" s="1"/>
    </row>
    <row r="83" spans="1:9" ht="12" hidden="1" customHeight="1" x14ac:dyDescent="0.25">
      <c r="A83" s="30">
        <f t="shared" si="1"/>
        <v>24</v>
      </c>
      <c r="B83" s="26"/>
      <c r="C83" s="8"/>
      <c r="D83" s="6"/>
      <c r="E83" s="10"/>
      <c r="F83" s="10"/>
      <c r="G83" s="18"/>
      <c r="H83" s="18"/>
      <c r="I83" s="1"/>
    </row>
    <row r="84" spans="1:9" ht="15.75" hidden="1" x14ac:dyDescent="0.25">
      <c r="A84" s="30">
        <f t="shared" si="1"/>
        <v>25</v>
      </c>
      <c r="B84" s="26"/>
      <c r="C84" s="8"/>
      <c r="D84" s="6"/>
      <c r="E84" s="10"/>
      <c r="F84" s="10"/>
      <c r="G84" s="18"/>
      <c r="H84" s="18"/>
      <c r="I84" s="1"/>
    </row>
    <row r="85" spans="1:9" ht="15.75" hidden="1" x14ac:dyDescent="0.25">
      <c r="A85" s="30">
        <v>26</v>
      </c>
      <c r="B85" s="26"/>
      <c r="C85" s="8"/>
      <c r="D85" s="6"/>
      <c r="E85" s="10"/>
      <c r="F85" s="10"/>
      <c r="G85" s="18"/>
      <c r="H85" s="18"/>
      <c r="I85" s="1"/>
    </row>
    <row r="86" spans="1:9" ht="15.75" hidden="1" x14ac:dyDescent="0.25">
      <c r="A86" s="30">
        <v>27</v>
      </c>
      <c r="B86" s="26"/>
      <c r="C86" s="8"/>
      <c r="D86" s="6"/>
      <c r="E86" s="10"/>
      <c r="F86" s="10"/>
      <c r="G86" s="18"/>
      <c r="H86" s="18"/>
      <c r="I86" s="1"/>
    </row>
    <row r="87" spans="1:9" ht="15.75" hidden="1" x14ac:dyDescent="0.25">
      <c r="A87" s="30">
        <v>28</v>
      </c>
      <c r="B87" s="26"/>
      <c r="C87" s="8"/>
      <c r="D87" s="6"/>
      <c r="E87" s="10"/>
      <c r="F87" s="10"/>
      <c r="G87" s="18"/>
      <c r="H87" s="18"/>
      <c r="I87" s="1"/>
    </row>
    <row r="88" spans="1:9" ht="15.75" hidden="1" x14ac:dyDescent="0.25">
      <c r="A88" s="30">
        <v>29</v>
      </c>
      <c r="B88" s="26"/>
      <c r="C88" s="8"/>
      <c r="D88" s="6"/>
      <c r="E88" s="10"/>
      <c r="F88" s="10"/>
      <c r="G88" s="18"/>
      <c r="H88" s="18"/>
      <c r="I88" s="1"/>
    </row>
    <row r="89" spans="1:9" ht="15.75" hidden="1" x14ac:dyDescent="0.25">
      <c r="A89" s="30">
        <v>30</v>
      </c>
      <c r="B89" s="26"/>
      <c r="C89" s="8"/>
      <c r="D89" s="6"/>
      <c r="E89" s="10"/>
      <c r="F89" s="10"/>
      <c r="G89" s="18"/>
      <c r="H89" s="18"/>
      <c r="I89" s="1"/>
    </row>
    <row r="90" spans="1:9" ht="15.75" hidden="1" x14ac:dyDescent="0.25">
      <c r="A90" s="30">
        <v>31</v>
      </c>
      <c r="B90" s="26"/>
      <c r="C90" s="8"/>
      <c r="D90" s="6"/>
      <c r="E90" s="10"/>
      <c r="F90" s="10"/>
      <c r="G90" s="18"/>
      <c r="H90" s="18"/>
      <c r="I90" s="1"/>
    </row>
    <row r="91" spans="1:9" ht="15.75" hidden="1" x14ac:dyDescent="0.25">
      <c r="A91" s="30">
        <v>32</v>
      </c>
      <c r="B91" s="26"/>
      <c r="C91" s="8"/>
      <c r="D91" s="6"/>
      <c r="E91" s="10"/>
      <c r="F91" s="10"/>
      <c r="G91" s="18"/>
      <c r="H91" s="18"/>
      <c r="I91" s="1"/>
    </row>
    <row r="92" spans="1:9" ht="15.75" hidden="1" x14ac:dyDescent="0.25">
      <c r="A92" s="30">
        <v>33</v>
      </c>
      <c r="B92" s="26"/>
      <c r="C92" s="8"/>
      <c r="D92" s="6"/>
      <c r="E92" s="10"/>
      <c r="F92" s="10"/>
      <c r="G92" s="18"/>
      <c r="H92" s="18"/>
      <c r="I92" s="1"/>
    </row>
    <row r="93" spans="1:9" ht="15.75" hidden="1" x14ac:dyDescent="0.25">
      <c r="A93" s="30">
        <v>34</v>
      </c>
      <c r="B93" s="26"/>
      <c r="C93" s="8"/>
      <c r="D93" s="6"/>
      <c r="E93" s="10"/>
      <c r="F93" s="10"/>
      <c r="G93" s="18"/>
      <c r="H93" s="18"/>
      <c r="I93" s="1"/>
    </row>
    <row r="94" spans="1:9" ht="15.75" hidden="1" x14ac:dyDescent="0.25">
      <c r="A94" s="30">
        <v>35</v>
      </c>
      <c r="B94" s="26"/>
      <c r="C94" s="8"/>
      <c r="D94" s="6"/>
      <c r="E94" s="10"/>
      <c r="F94" s="10"/>
      <c r="G94" s="18"/>
      <c r="H94" s="18"/>
      <c r="I94" s="1"/>
    </row>
    <row r="95" spans="1:9" ht="15.75" hidden="1" x14ac:dyDescent="0.25">
      <c r="A95" s="30">
        <v>36</v>
      </c>
      <c r="B95" s="26"/>
      <c r="C95" s="8"/>
      <c r="D95" s="6"/>
      <c r="E95" s="10"/>
      <c r="F95" s="10"/>
      <c r="G95" s="18"/>
      <c r="H95" s="18"/>
      <c r="I95" s="1"/>
    </row>
    <row r="96" spans="1:9" ht="15.75" hidden="1" x14ac:dyDescent="0.25">
      <c r="A96" s="30">
        <v>37</v>
      </c>
      <c r="B96" s="26"/>
      <c r="C96" s="8"/>
      <c r="D96" s="6"/>
      <c r="E96" s="10"/>
      <c r="F96" s="10"/>
      <c r="G96" s="18"/>
      <c r="H96" s="18"/>
      <c r="I96" s="1"/>
    </row>
    <row r="97" spans="1:9" ht="15.75" hidden="1" x14ac:dyDescent="0.25">
      <c r="A97" s="30">
        <v>38</v>
      </c>
      <c r="B97" s="26"/>
      <c r="C97" s="8"/>
      <c r="D97" s="6"/>
      <c r="E97" s="10"/>
      <c r="F97" s="10"/>
      <c r="G97" s="18"/>
      <c r="H97" s="18"/>
      <c r="I97" s="1"/>
    </row>
    <row r="98" spans="1:9" ht="15.75" hidden="1" x14ac:dyDescent="0.25">
      <c r="A98" s="30">
        <v>39</v>
      </c>
      <c r="B98" s="26"/>
      <c r="C98" s="8"/>
      <c r="D98" s="6"/>
      <c r="E98" s="10"/>
      <c r="F98" s="10"/>
      <c r="G98" s="18"/>
      <c r="H98" s="18"/>
      <c r="I98" s="1"/>
    </row>
    <row r="99" spans="1:9" ht="15.75" hidden="1" x14ac:dyDescent="0.25">
      <c r="A99" s="30">
        <v>40</v>
      </c>
      <c r="B99" s="26"/>
      <c r="C99" s="8"/>
      <c r="D99" s="6"/>
      <c r="E99" s="10"/>
      <c r="F99" s="10"/>
      <c r="G99" s="18"/>
      <c r="H99" s="18"/>
      <c r="I99" s="1"/>
    </row>
    <row r="100" spans="1:9" ht="15.75" hidden="1" x14ac:dyDescent="0.25">
      <c r="A100" s="30">
        <v>41</v>
      </c>
      <c r="B100" s="26"/>
      <c r="C100" s="8"/>
      <c r="D100" s="6"/>
      <c r="E100" s="10"/>
      <c r="F100" s="10"/>
      <c r="G100" s="18"/>
      <c r="H100" s="18"/>
      <c r="I100" s="1"/>
    </row>
    <row r="101" spans="1:9" ht="15.75" hidden="1" x14ac:dyDescent="0.25">
      <c r="A101" s="30">
        <v>42</v>
      </c>
      <c r="B101" s="26"/>
      <c r="C101" s="8"/>
      <c r="D101" s="6"/>
      <c r="E101" s="10"/>
      <c r="F101" s="10"/>
      <c r="G101" s="18"/>
      <c r="H101" s="18"/>
      <c r="I101" s="1"/>
    </row>
    <row r="102" spans="1:9" ht="15.75" hidden="1" x14ac:dyDescent="0.25">
      <c r="A102" s="30">
        <v>43</v>
      </c>
      <c r="B102" s="26"/>
      <c r="C102" s="8"/>
      <c r="D102" s="6"/>
      <c r="E102" s="10"/>
      <c r="F102" s="10"/>
      <c r="G102" s="18"/>
      <c r="H102" s="18"/>
      <c r="I102" s="1"/>
    </row>
    <row r="103" spans="1:9" ht="15.75" hidden="1" x14ac:dyDescent="0.25">
      <c r="A103" s="30">
        <v>44</v>
      </c>
      <c r="B103" s="26"/>
      <c r="C103" s="8"/>
      <c r="D103" s="6"/>
      <c r="E103" s="10"/>
      <c r="F103" s="10"/>
      <c r="G103" s="18"/>
      <c r="H103" s="18"/>
      <c r="I103" s="1"/>
    </row>
    <row r="104" spans="1:9" ht="15.75" hidden="1" x14ac:dyDescent="0.25">
      <c r="A104" s="30">
        <v>45</v>
      </c>
      <c r="B104" s="26"/>
      <c r="C104" s="8"/>
      <c r="D104" s="6"/>
      <c r="E104" s="10"/>
      <c r="F104" s="10"/>
      <c r="G104" s="18"/>
      <c r="H104" s="18"/>
      <c r="I104" s="1"/>
    </row>
    <row r="105" spans="1:9" ht="15.75" hidden="1" x14ac:dyDescent="0.25">
      <c r="A105" s="30">
        <v>46</v>
      </c>
      <c r="B105" s="26"/>
      <c r="C105" s="8"/>
      <c r="D105" s="6"/>
      <c r="E105" s="10"/>
      <c r="F105" s="10"/>
      <c r="G105" s="18"/>
      <c r="H105" s="18"/>
      <c r="I105" s="1"/>
    </row>
    <row r="106" spans="1:9" ht="15.75" hidden="1" x14ac:dyDescent="0.25">
      <c r="A106" s="30">
        <v>47</v>
      </c>
      <c r="B106" s="26"/>
      <c r="C106" s="8"/>
      <c r="D106" s="6"/>
      <c r="E106" s="10"/>
      <c r="F106" s="10"/>
      <c r="G106" s="18"/>
      <c r="H106" s="18"/>
      <c r="I106" s="1"/>
    </row>
    <row r="107" spans="1:9" ht="15.75" hidden="1" x14ac:dyDescent="0.25">
      <c r="A107" s="30">
        <v>48</v>
      </c>
      <c r="B107" s="26"/>
      <c r="C107" s="8"/>
      <c r="D107" s="6"/>
      <c r="E107" s="10"/>
      <c r="F107" s="10"/>
      <c r="G107" s="18"/>
      <c r="H107" s="18"/>
      <c r="I107" s="1"/>
    </row>
    <row r="108" spans="1:9" ht="15.75" hidden="1" x14ac:dyDescent="0.25">
      <c r="A108" s="30">
        <v>49</v>
      </c>
      <c r="B108" s="26"/>
      <c r="C108" s="8"/>
      <c r="D108" s="6"/>
      <c r="E108" s="10"/>
      <c r="F108" s="10"/>
      <c r="G108" s="18"/>
      <c r="H108" s="18"/>
      <c r="I108" s="1"/>
    </row>
    <row r="109" spans="1:9" ht="15.75" hidden="1" x14ac:dyDescent="0.25">
      <c r="A109" s="30">
        <v>50</v>
      </c>
      <c r="B109" s="26"/>
      <c r="C109" s="8"/>
      <c r="D109" s="6"/>
      <c r="E109" s="10"/>
      <c r="F109" s="10"/>
      <c r="G109" s="18"/>
      <c r="H109" s="18"/>
      <c r="I109" s="1"/>
    </row>
    <row r="110" spans="1:9" ht="15.75" hidden="1" x14ac:dyDescent="0.25">
      <c r="A110" s="30">
        <v>51</v>
      </c>
      <c r="B110" s="26"/>
      <c r="C110" s="8"/>
      <c r="D110" s="6"/>
      <c r="E110" s="10"/>
      <c r="F110" s="10"/>
      <c r="G110" s="18"/>
      <c r="H110" s="18"/>
      <c r="I110" s="1"/>
    </row>
    <row r="111" spans="1:9" ht="15.75" hidden="1" x14ac:dyDescent="0.25">
      <c r="A111" s="30">
        <v>52</v>
      </c>
      <c r="B111" s="26"/>
      <c r="C111" s="8"/>
      <c r="D111" s="6"/>
      <c r="E111" s="10"/>
      <c r="F111" s="10"/>
      <c r="G111" s="18"/>
      <c r="H111" s="18"/>
      <c r="I111" s="1"/>
    </row>
    <row r="112" spans="1:9" ht="15.75" hidden="1" x14ac:dyDescent="0.25">
      <c r="A112" s="30">
        <v>53</v>
      </c>
      <c r="B112" s="26"/>
      <c r="C112" s="8"/>
      <c r="D112" s="6"/>
      <c r="E112" s="10"/>
      <c r="F112" s="10"/>
      <c r="G112" s="18"/>
      <c r="H112" s="18"/>
      <c r="I112" s="1"/>
    </row>
    <row r="113" spans="1:9" ht="15.75" hidden="1" x14ac:dyDescent="0.25">
      <c r="A113" s="30">
        <v>54</v>
      </c>
      <c r="B113" s="26"/>
      <c r="C113" s="8"/>
      <c r="D113" s="6"/>
      <c r="E113" s="10"/>
      <c r="F113" s="10"/>
      <c r="G113" s="18"/>
      <c r="H113" s="18"/>
      <c r="I113" s="1"/>
    </row>
    <row r="114" spans="1:9" ht="15.75" hidden="1" x14ac:dyDescent="0.25">
      <c r="A114" s="30">
        <v>55</v>
      </c>
      <c r="B114" s="26"/>
      <c r="C114" s="8"/>
      <c r="D114" s="6"/>
      <c r="E114" s="10"/>
      <c r="F114" s="10"/>
      <c r="G114" s="18"/>
      <c r="H114" s="18"/>
      <c r="I114" s="1"/>
    </row>
    <row r="115" spans="1:9" ht="15.75" hidden="1" x14ac:dyDescent="0.25">
      <c r="A115" s="30">
        <v>56</v>
      </c>
      <c r="B115" s="26"/>
      <c r="C115" s="8"/>
      <c r="D115" s="6"/>
      <c r="E115" s="10"/>
      <c r="F115" s="10"/>
      <c r="G115" s="18"/>
      <c r="H115" s="18"/>
      <c r="I115" s="1"/>
    </row>
    <row r="116" spans="1:9" ht="15.75" hidden="1" x14ac:dyDescent="0.25">
      <c r="A116" s="30">
        <v>57</v>
      </c>
      <c r="B116" s="26"/>
      <c r="C116" s="8"/>
      <c r="D116" s="6"/>
      <c r="E116" s="10"/>
      <c r="F116" s="10"/>
      <c r="G116" s="18"/>
      <c r="H116" s="18"/>
      <c r="I116" s="1"/>
    </row>
    <row r="117" spans="1:9" ht="15.75" hidden="1" x14ac:dyDescent="0.25">
      <c r="A117" s="30"/>
      <c r="B117" s="12" t="s">
        <v>1338</v>
      </c>
      <c r="C117" s="8"/>
      <c r="D117" s="6"/>
      <c r="E117" s="10"/>
      <c r="F117" s="10"/>
      <c r="G117" s="20">
        <f>SUM(G60:G115)</f>
        <v>0</v>
      </c>
      <c r="H117" s="20">
        <f>SUM(H60:H98)</f>
        <v>0</v>
      </c>
      <c r="I117" s="1"/>
    </row>
    <row r="118" spans="1:9" ht="15.75" hidden="1" x14ac:dyDescent="0.25">
      <c r="A118" s="30"/>
      <c r="B118" s="26"/>
      <c r="C118" s="8"/>
      <c r="D118" s="6"/>
      <c r="E118" s="10"/>
      <c r="F118" s="10"/>
      <c r="G118" s="18"/>
      <c r="H118" s="18"/>
      <c r="I118" s="1"/>
    </row>
    <row r="119" spans="1:9" ht="15.75" hidden="1" x14ac:dyDescent="0.25">
      <c r="A119" s="30"/>
      <c r="B119" s="16" t="s">
        <v>1343</v>
      </c>
      <c r="C119" s="8"/>
      <c r="D119" s="6"/>
      <c r="E119" s="10"/>
      <c r="F119" s="10"/>
      <c r="G119" s="18"/>
      <c r="H119" s="18"/>
      <c r="I119" s="1"/>
    </row>
    <row r="120" spans="1:9" ht="15.75" hidden="1" x14ac:dyDescent="0.25">
      <c r="A120" s="30">
        <v>1</v>
      </c>
      <c r="B120" s="26"/>
      <c r="C120" s="8"/>
      <c r="D120" s="34"/>
      <c r="E120" s="10"/>
      <c r="F120" s="10"/>
      <c r="G120" s="18"/>
      <c r="H120" s="18"/>
      <c r="I120" s="1"/>
    </row>
    <row r="121" spans="1:9" ht="15.75" hidden="1" x14ac:dyDescent="0.25">
      <c r="A121" s="30">
        <f t="shared" ref="A121:A130" si="2">A120+1</f>
        <v>2</v>
      </c>
      <c r="B121" s="26"/>
      <c r="C121" s="8"/>
      <c r="D121" s="34"/>
      <c r="E121" s="10"/>
      <c r="F121" s="10"/>
      <c r="G121" s="18"/>
      <c r="H121" s="18"/>
      <c r="I121" s="1"/>
    </row>
    <row r="122" spans="1:9" ht="18" hidden="1" customHeight="1" x14ac:dyDescent="0.25">
      <c r="A122" s="30">
        <f t="shared" si="2"/>
        <v>3</v>
      </c>
      <c r="B122" s="60" t="s">
        <v>1346</v>
      </c>
      <c r="C122" s="8"/>
      <c r="D122" s="34"/>
      <c r="E122" s="10"/>
      <c r="F122" s="10"/>
      <c r="G122" s="20">
        <f>SUM(G120:G121)</f>
        <v>0</v>
      </c>
      <c r="H122" s="20">
        <f>SUM(H120:H121)</f>
        <v>0</v>
      </c>
      <c r="I122" s="1"/>
    </row>
    <row r="123" spans="1:9" ht="15.75" hidden="1" x14ac:dyDescent="0.25">
      <c r="A123" s="30">
        <f t="shared" si="2"/>
        <v>4</v>
      </c>
      <c r="B123" s="26"/>
      <c r="C123" s="8"/>
      <c r="D123" s="34"/>
      <c r="E123" s="10"/>
      <c r="F123" s="10"/>
      <c r="G123" s="18"/>
      <c r="H123" s="18"/>
      <c r="I123" s="1"/>
    </row>
    <row r="124" spans="1:9" ht="15.75" hidden="1" x14ac:dyDescent="0.25">
      <c r="A124" s="30">
        <f t="shared" si="2"/>
        <v>5</v>
      </c>
      <c r="B124" s="26"/>
      <c r="C124" s="8"/>
      <c r="D124" s="34"/>
      <c r="E124" s="10"/>
      <c r="F124" s="10"/>
      <c r="G124" s="18"/>
      <c r="H124" s="18"/>
      <c r="I124" s="1"/>
    </row>
    <row r="125" spans="1:9" ht="15.75" hidden="1" x14ac:dyDescent="0.25">
      <c r="A125" s="30">
        <f t="shared" si="2"/>
        <v>6</v>
      </c>
      <c r="B125" s="26"/>
      <c r="C125" s="8"/>
      <c r="D125" s="34"/>
      <c r="E125" s="10"/>
      <c r="F125" s="10"/>
      <c r="G125" s="18"/>
      <c r="H125" s="18"/>
      <c r="I125" s="1"/>
    </row>
    <row r="126" spans="1:9" ht="15.75" hidden="1" x14ac:dyDescent="0.25">
      <c r="A126" s="30">
        <f t="shared" si="2"/>
        <v>7</v>
      </c>
      <c r="B126" s="26"/>
      <c r="C126" s="8"/>
      <c r="D126" s="34"/>
      <c r="E126" s="10"/>
      <c r="F126" s="10"/>
      <c r="G126" s="18"/>
      <c r="H126" s="18"/>
      <c r="I126" s="1"/>
    </row>
    <row r="127" spans="1:9" ht="15.75" hidden="1" x14ac:dyDescent="0.25">
      <c r="A127" s="30">
        <f t="shared" si="2"/>
        <v>8</v>
      </c>
      <c r="B127" s="26"/>
      <c r="C127" s="8"/>
      <c r="D127" s="34"/>
      <c r="E127" s="10"/>
      <c r="F127" s="10"/>
      <c r="G127" s="18"/>
      <c r="H127" s="18"/>
      <c r="I127" s="1"/>
    </row>
    <row r="128" spans="1:9" ht="15.75" hidden="1" x14ac:dyDescent="0.25">
      <c r="A128" s="30">
        <f t="shared" si="2"/>
        <v>9</v>
      </c>
      <c r="B128" s="60" t="s">
        <v>1344</v>
      </c>
      <c r="C128" s="8"/>
      <c r="D128" s="34"/>
      <c r="E128" s="10"/>
      <c r="F128" s="10"/>
      <c r="G128" s="18"/>
      <c r="H128" s="18"/>
      <c r="I128" s="1"/>
    </row>
    <row r="129" spans="1:9" ht="15.75" hidden="1" x14ac:dyDescent="0.25">
      <c r="A129" s="30">
        <f t="shared" si="2"/>
        <v>10</v>
      </c>
      <c r="B129" s="26" t="s">
        <v>1342</v>
      </c>
      <c r="C129" s="8"/>
      <c r="D129" s="6">
        <v>1216</v>
      </c>
      <c r="E129" s="10"/>
      <c r="F129" s="10"/>
      <c r="G129" s="18">
        <v>2500</v>
      </c>
      <c r="H129" s="18"/>
      <c r="I129" s="1"/>
    </row>
    <row r="130" spans="1:9" ht="15.75" hidden="1" x14ac:dyDescent="0.25">
      <c r="A130" s="30">
        <f t="shared" si="2"/>
        <v>11</v>
      </c>
      <c r="B130" s="26" t="s">
        <v>1345</v>
      </c>
      <c r="C130" s="8"/>
      <c r="D130" s="34">
        <v>1216</v>
      </c>
      <c r="E130" s="10"/>
      <c r="F130" s="10"/>
      <c r="G130" s="18">
        <v>2500</v>
      </c>
      <c r="H130" s="18"/>
      <c r="I130" s="1"/>
    </row>
    <row r="131" spans="1:9" ht="15.75" hidden="1" x14ac:dyDescent="0.25">
      <c r="A131" s="30"/>
      <c r="B131" s="12" t="s">
        <v>1347</v>
      </c>
      <c r="C131" s="8"/>
      <c r="D131" s="14"/>
      <c r="E131" s="10"/>
      <c r="F131" s="8"/>
      <c r="G131" s="19">
        <f>SUM(G129:G130)</f>
        <v>5000</v>
      </c>
      <c r="H131" s="19">
        <f>SUM(H129:H130)</f>
        <v>0</v>
      </c>
      <c r="I131" s="1"/>
    </row>
    <row r="132" spans="1:9" ht="15.75" hidden="1" x14ac:dyDescent="0.25">
      <c r="A132" s="30"/>
      <c r="B132" s="12"/>
      <c r="C132" s="8"/>
      <c r="D132" s="14"/>
      <c r="E132" s="10"/>
      <c r="F132" s="8"/>
      <c r="G132" s="19"/>
      <c r="H132" s="19"/>
      <c r="I132" s="1"/>
    </row>
    <row r="133" spans="1:9" ht="15.75" hidden="1" x14ac:dyDescent="0.25">
      <c r="A133" s="31"/>
      <c r="B133" s="16"/>
      <c r="C133" s="4"/>
      <c r="D133" s="28"/>
      <c r="E133" s="4"/>
      <c r="F133" s="4"/>
      <c r="G133" s="33"/>
      <c r="H133" s="33"/>
      <c r="I133" s="1"/>
    </row>
    <row r="134" spans="1:9" ht="15.75" hidden="1" x14ac:dyDescent="0.25">
      <c r="A134" s="36">
        <f>1</f>
        <v>1</v>
      </c>
      <c r="B134" s="35"/>
      <c r="C134" s="3"/>
      <c r="D134" s="36"/>
      <c r="E134" s="36"/>
      <c r="F134" s="10"/>
      <c r="G134" s="38"/>
      <c r="H134" s="3"/>
      <c r="I134" s="1"/>
    </row>
    <row r="135" spans="1:9" hidden="1" x14ac:dyDescent="0.25">
      <c r="A135" s="36">
        <f t="shared" ref="A135:A166" si="3">A134+1</f>
        <v>2</v>
      </c>
      <c r="B135" s="35"/>
      <c r="C135" s="39"/>
      <c r="D135" s="36"/>
      <c r="E135" s="36"/>
      <c r="F135" s="10"/>
      <c r="G135" s="38"/>
      <c r="H135" s="39"/>
    </row>
    <row r="136" spans="1:9" hidden="1" x14ac:dyDescent="0.25">
      <c r="A136" s="36">
        <f t="shared" si="3"/>
        <v>3</v>
      </c>
      <c r="B136" s="35"/>
      <c r="C136" s="39"/>
      <c r="D136" s="36"/>
      <c r="E136" s="36"/>
      <c r="F136" s="10"/>
      <c r="G136" s="38"/>
      <c r="H136" s="39"/>
    </row>
    <row r="137" spans="1:9" hidden="1" x14ac:dyDescent="0.25">
      <c r="A137" s="36">
        <f t="shared" si="3"/>
        <v>4</v>
      </c>
      <c r="B137" s="35"/>
      <c r="C137" s="39"/>
      <c r="D137" s="36"/>
      <c r="E137" s="36"/>
      <c r="F137" s="10"/>
      <c r="G137" s="38"/>
      <c r="H137" s="39"/>
    </row>
    <row r="138" spans="1:9" hidden="1" x14ac:dyDescent="0.25">
      <c r="A138" s="36">
        <f t="shared" si="3"/>
        <v>5</v>
      </c>
      <c r="B138" s="35"/>
      <c r="C138" s="39"/>
      <c r="D138" s="36"/>
      <c r="E138" s="36"/>
      <c r="F138" s="10"/>
      <c r="G138" s="38"/>
      <c r="H138" s="39"/>
    </row>
    <row r="139" spans="1:9" hidden="1" x14ac:dyDescent="0.25">
      <c r="A139" s="36">
        <f t="shared" si="3"/>
        <v>6</v>
      </c>
      <c r="B139" s="35"/>
      <c r="C139" s="39"/>
      <c r="D139" s="36"/>
      <c r="E139" s="36"/>
      <c r="F139" s="10"/>
      <c r="G139" s="38"/>
      <c r="H139" s="39"/>
    </row>
    <row r="140" spans="1:9" hidden="1" x14ac:dyDescent="0.25">
      <c r="A140" s="36">
        <f t="shared" si="3"/>
        <v>7</v>
      </c>
      <c r="B140" s="62" t="s">
        <v>1348</v>
      </c>
      <c r="C140" s="39"/>
      <c r="D140" s="36"/>
      <c r="E140" s="36"/>
      <c r="F140" s="10"/>
      <c r="G140" s="61">
        <f>SUM(G39+G57+G117+G122+G131)</f>
        <v>5000</v>
      </c>
      <c r="H140" s="63">
        <f>SUM(H39+H57+H117+H122+H131)</f>
        <v>0</v>
      </c>
    </row>
    <row r="141" spans="1:9" hidden="1" x14ac:dyDescent="0.25">
      <c r="A141" s="36">
        <f t="shared" si="3"/>
        <v>8</v>
      </c>
      <c r="B141" s="35"/>
      <c r="C141" s="39"/>
      <c r="D141" s="36"/>
      <c r="E141" s="36"/>
      <c r="F141" s="10"/>
      <c r="G141" s="38"/>
      <c r="H141" s="39"/>
    </row>
    <row r="142" spans="1:9" hidden="1" x14ac:dyDescent="0.25">
      <c r="A142" s="36">
        <f t="shared" si="3"/>
        <v>9</v>
      </c>
      <c r="B142" s="35"/>
      <c r="C142" s="39"/>
      <c r="D142" s="36"/>
      <c r="E142" s="36"/>
      <c r="F142" s="10"/>
      <c r="G142" s="38"/>
      <c r="H142" s="39"/>
    </row>
    <row r="143" spans="1:9" hidden="1" x14ac:dyDescent="0.25">
      <c r="A143" s="36">
        <f t="shared" si="3"/>
        <v>10</v>
      </c>
      <c r="B143" s="35"/>
      <c r="C143" s="39"/>
      <c r="D143" s="36"/>
      <c r="E143" s="36"/>
      <c r="F143" s="10"/>
      <c r="G143" s="38"/>
      <c r="H143" s="39"/>
    </row>
    <row r="144" spans="1:9" hidden="1" x14ac:dyDescent="0.25">
      <c r="A144" s="36">
        <f t="shared" si="3"/>
        <v>11</v>
      </c>
      <c r="B144" s="35"/>
      <c r="C144" s="39"/>
      <c r="D144" s="36"/>
      <c r="E144" s="36"/>
      <c r="F144" s="10"/>
      <c r="G144" s="38"/>
      <c r="H144" s="39"/>
    </row>
    <row r="145" spans="1:8" hidden="1" x14ac:dyDescent="0.25">
      <c r="A145" s="36">
        <f t="shared" si="3"/>
        <v>12</v>
      </c>
      <c r="B145" s="35"/>
      <c r="C145" s="39"/>
      <c r="D145" s="36"/>
      <c r="E145" s="36"/>
      <c r="F145" s="10"/>
      <c r="G145" s="38"/>
      <c r="H145" s="39"/>
    </row>
    <row r="146" spans="1:8" hidden="1" x14ac:dyDescent="0.25">
      <c r="A146" s="36">
        <f t="shared" si="3"/>
        <v>13</v>
      </c>
      <c r="B146" s="35"/>
      <c r="C146" s="39"/>
      <c r="D146" s="36"/>
      <c r="E146" s="36"/>
      <c r="F146" s="10"/>
      <c r="G146" s="38"/>
      <c r="H146" s="39"/>
    </row>
    <row r="147" spans="1:8" hidden="1" x14ac:dyDescent="0.25">
      <c r="A147" s="36">
        <f t="shared" si="3"/>
        <v>14</v>
      </c>
      <c r="B147" s="35"/>
      <c r="C147" s="39"/>
      <c r="D147" s="36"/>
      <c r="E147" s="36"/>
      <c r="F147" s="10"/>
      <c r="G147" s="38"/>
      <c r="H147" s="39"/>
    </row>
    <row r="148" spans="1:8" hidden="1" x14ac:dyDescent="0.25">
      <c r="A148" s="36">
        <f t="shared" si="3"/>
        <v>15</v>
      </c>
      <c r="B148" s="35"/>
      <c r="C148" s="39"/>
      <c r="D148" s="36"/>
      <c r="E148" s="36"/>
      <c r="F148" s="10"/>
      <c r="G148" s="38"/>
      <c r="H148" s="39"/>
    </row>
    <row r="149" spans="1:8" hidden="1" x14ac:dyDescent="0.25">
      <c r="A149" s="36">
        <f t="shared" si="3"/>
        <v>16</v>
      </c>
      <c r="B149" s="35"/>
      <c r="C149" s="39"/>
      <c r="D149" s="36"/>
      <c r="E149" s="36"/>
      <c r="F149" s="10"/>
      <c r="G149" s="38"/>
      <c r="H149" s="39"/>
    </row>
    <row r="150" spans="1:8" hidden="1" x14ac:dyDescent="0.25">
      <c r="A150" s="36">
        <f t="shared" si="3"/>
        <v>17</v>
      </c>
      <c r="B150" s="35"/>
      <c r="C150" s="39"/>
      <c r="D150" s="36"/>
      <c r="E150" s="36"/>
      <c r="F150" s="10"/>
      <c r="G150" s="38"/>
      <c r="H150" s="39"/>
    </row>
    <row r="151" spans="1:8" hidden="1" x14ac:dyDescent="0.25">
      <c r="A151" s="36">
        <f t="shared" si="3"/>
        <v>18</v>
      </c>
      <c r="B151" s="35"/>
      <c r="C151" s="39"/>
      <c r="D151" s="36"/>
      <c r="E151" s="36"/>
      <c r="F151" s="10"/>
      <c r="G151" s="38"/>
      <c r="H151" s="39"/>
    </row>
    <row r="152" spans="1:8" hidden="1" x14ac:dyDescent="0.25">
      <c r="A152" s="36">
        <f t="shared" si="3"/>
        <v>19</v>
      </c>
      <c r="B152" s="35"/>
      <c r="C152" s="39"/>
      <c r="D152" s="36"/>
      <c r="E152" s="36"/>
      <c r="F152" s="10"/>
      <c r="G152" s="38"/>
      <c r="H152" s="39"/>
    </row>
    <row r="153" spans="1:8" hidden="1" x14ac:dyDescent="0.25">
      <c r="A153" s="36">
        <f t="shared" si="3"/>
        <v>20</v>
      </c>
      <c r="B153" s="35"/>
      <c r="C153" s="39"/>
      <c r="D153" s="36"/>
      <c r="E153" s="37"/>
      <c r="F153" s="10"/>
      <c r="G153" s="38"/>
      <c r="H153" s="39"/>
    </row>
    <row r="154" spans="1:8" hidden="1" x14ac:dyDescent="0.25">
      <c r="A154" s="36">
        <f t="shared" si="3"/>
        <v>21</v>
      </c>
      <c r="B154" s="35"/>
      <c r="C154" s="39"/>
      <c r="D154" s="36"/>
      <c r="E154" s="36"/>
      <c r="F154" s="10"/>
      <c r="G154" s="38"/>
      <c r="H154" s="39"/>
    </row>
    <row r="155" spans="1:8" hidden="1" x14ac:dyDescent="0.25">
      <c r="A155" s="36">
        <f t="shared" si="3"/>
        <v>22</v>
      </c>
      <c r="B155" s="35"/>
      <c r="C155" s="39"/>
      <c r="D155" s="36"/>
      <c r="E155" s="36"/>
      <c r="F155" s="10"/>
      <c r="G155" s="38"/>
      <c r="H155" s="39"/>
    </row>
    <row r="156" spans="1:8" hidden="1" x14ac:dyDescent="0.25">
      <c r="A156" s="36">
        <f t="shared" si="3"/>
        <v>23</v>
      </c>
      <c r="B156" s="35"/>
      <c r="C156" s="39"/>
      <c r="D156" s="36"/>
      <c r="E156" s="36"/>
      <c r="F156" s="10"/>
      <c r="G156" s="38"/>
      <c r="H156" s="39"/>
    </row>
    <row r="157" spans="1:8" hidden="1" x14ac:dyDescent="0.25">
      <c r="A157" s="36">
        <f t="shared" si="3"/>
        <v>24</v>
      </c>
      <c r="B157" s="35"/>
      <c r="C157" s="39"/>
      <c r="D157" s="36"/>
      <c r="E157" s="36"/>
      <c r="F157" s="10"/>
      <c r="G157" s="38"/>
      <c r="H157" s="39"/>
    </row>
    <row r="158" spans="1:8" hidden="1" x14ac:dyDescent="0.25">
      <c r="A158" s="36">
        <f t="shared" si="3"/>
        <v>25</v>
      </c>
      <c r="B158" s="35"/>
      <c r="C158" s="39"/>
      <c r="D158" s="36"/>
      <c r="E158" s="36"/>
      <c r="F158" s="10"/>
      <c r="G158" s="38"/>
      <c r="H158" s="39"/>
    </row>
    <row r="159" spans="1:8" hidden="1" x14ac:dyDescent="0.25">
      <c r="A159" s="36">
        <f t="shared" si="3"/>
        <v>26</v>
      </c>
      <c r="B159" s="35"/>
      <c r="C159" s="39"/>
      <c r="D159" s="36"/>
      <c r="E159" s="36"/>
      <c r="F159" s="10"/>
      <c r="G159" s="38"/>
      <c r="H159" s="39"/>
    </row>
    <row r="160" spans="1:8" hidden="1" x14ac:dyDescent="0.25">
      <c r="A160" s="36">
        <f t="shared" si="3"/>
        <v>27</v>
      </c>
      <c r="B160" s="35"/>
      <c r="C160" s="39"/>
      <c r="D160" s="36"/>
      <c r="E160" s="36"/>
      <c r="F160" s="10"/>
      <c r="G160" s="38"/>
      <c r="H160" s="39"/>
    </row>
    <row r="161" spans="1:8" hidden="1" x14ac:dyDescent="0.25">
      <c r="A161" s="36">
        <f t="shared" si="3"/>
        <v>28</v>
      </c>
      <c r="B161" s="35"/>
      <c r="C161" s="39"/>
      <c r="D161" s="36"/>
      <c r="E161" s="36"/>
      <c r="F161" s="10"/>
      <c r="G161" s="38"/>
      <c r="H161" s="39"/>
    </row>
    <row r="162" spans="1:8" hidden="1" x14ac:dyDescent="0.25">
      <c r="A162" s="36">
        <f t="shared" si="3"/>
        <v>29</v>
      </c>
      <c r="B162" s="35"/>
      <c r="C162" s="39"/>
      <c r="D162" s="36"/>
      <c r="E162" s="36"/>
      <c r="F162" s="10"/>
      <c r="G162" s="38"/>
      <c r="H162" s="39"/>
    </row>
    <row r="163" spans="1:8" hidden="1" x14ac:dyDescent="0.25">
      <c r="A163" s="36">
        <f t="shared" si="3"/>
        <v>30</v>
      </c>
      <c r="B163" s="35"/>
      <c r="C163" s="39"/>
      <c r="D163" s="36"/>
      <c r="E163" s="36"/>
      <c r="F163" s="10"/>
      <c r="G163" s="38"/>
      <c r="H163" s="39"/>
    </row>
    <row r="164" spans="1:8" hidden="1" x14ac:dyDescent="0.25">
      <c r="A164" s="36">
        <f t="shared" si="3"/>
        <v>31</v>
      </c>
      <c r="B164" s="35"/>
      <c r="C164" s="39"/>
      <c r="D164" s="36"/>
      <c r="E164" s="36"/>
      <c r="F164" s="10"/>
      <c r="G164" s="38"/>
      <c r="H164" s="39"/>
    </row>
    <row r="165" spans="1:8" hidden="1" x14ac:dyDescent="0.25">
      <c r="A165" s="36">
        <f t="shared" si="3"/>
        <v>32</v>
      </c>
      <c r="B165" s="35"/>
      <c r="C165" s="39"/>
      <c r="D165" s="36"/>
      <c r="E165" s="36"/>
      <c r="F165" s="10"/>
      <c r="G165" s="38"/>
      <c r="H165" s="39"/>
    </row>
    <row r="166" spans="1:8" hidden="1" x14ac:dyDescent="0.25">
      <c r="A166" s="36">
        <f t="shared" si="3"/>
        <v>33</v>
      </c>
      <c r="B166" s="35"/>
      <c r="C166" s="39"/>
      <c r="D166" s="36"/>
      <c r="E166" s="36"/>
      <c r="F166" s="10"/>
      <c r="G166" s="38"/>
      <c r="H166" s="39"/>
    </row>
    <row r="167" spans="1:8" hidden="1" x14ac:dyDescent="0.25">
      <c r="A167" s="36">
        <f t="shared" ref="A167:A203" si="4">A166+1</f>
        <v>34</v>
      </c>
      <c r="B167" s="35"/>
      <c r="C167" s="39"/>
      <c r="D167" s="36"/>
      <c r="E167" s="36"/>
      <c r="F167" s="10"/>
      <c r="G167" s="38"/>
      <c r="H167" s="39"/>
    </row>
    <row r="168" spans="1:8" hidden="1" x14ac:dyDescent="0.25">
      <c r="A168" s="36">
        <f t="shared" si="4"/>
        <v>35</v>
      </c>
      <c r="B168" s="35"/>
      <c r="C168" s="39"/>
      <c r="D168" s="36"/>
      <c r="E168" s="36"/>
      <c r="F168" s="10"/>
      <c r="G168" s="38"/>
      <c r="H168" s="39"/>
    </row>
    <row r="169" spans="1:8" hidden="1" x14ac:dyDescent="0.25">
      <c r="A169" s="36">
        <f t="shared" si="4"/>
        <v>36</v>
      </c>
      <c r="B169" s="35"/>
      <c r="C169" s="39"/>
      <c r="D169" s="36"/>
      <c r="E169" s="36"/>
      <c r="F169" s="10"/>
      <c r="G169" s="38"/>
      <c r="H169" s="39"/>
    </row>
    <row r="170" spans="1:8" hidden="1" x14ac:dyDescent="0.25">
      <c r="A170" s="36">
        <f t="shared" si="4"/>
        <v>37</v>
      </c>
      <c r="B170" s="35"/>
      <c r="C170" s="39"/>
      <c r="D170" s="36"/>
      <c r="E170" s="36"/>
      <c r="F170" s="10"/>
      <c r="G170" s="38"/>
      <c r="H170" s="39"/>
    </row>
    <row r="171" spans="1:8" hidden="1" x14ac:dyDescent="0.25">
      <c r="A171" s="36">
        <f t="shared" si="4"/>
        <v>38</v>
      </c>
      <c r="B171" s="35"/>
      <c r="C171" s="39"/>
      <c r="D171" s="36"/>
      <c r="E171" s="36"/>
      <c r="F171" s="10"/>
      <c r="G171" s="38"/>
      <c r="H171" s="39"/>
    </row>
    <row r="172" spans="1:8" hidden="1" x14ac:dyDescent="0.25">
      <c r="A172" s="36">
        <f t="shared" si="4"/>
        <v>39</v>
      </c>
      <c r="B172" s="35"/>
      <c r="C172" s="39"/>
      <c r="D172" s="36"/>
      <c r="E172" s="36"/>
      <c r="F172" s="10"/>
      <c r="G172" s="38"/>
      <c r="H172" s="39"/>
    </row>
    <row r="173" spans="1:8" hidden="1" x14ac:dyDescent="0.25">
      <c r="A173" s="36">
        <f t="shared" si="4"/>
        <v>40</v>
      </c>
      <c r="B173" s="35"/>
      <c r="C173" s="39"/>
      <c r="D173" s="36"/>
      <c r="E173" s="36"/>
      <c r="F173" s="10"/>
      <c r="G173" s="38"/>
      <c r="H173" s="39"/>
    </row>
    <row r="174" spans="1:8" hidden="1" x14ac:dyDescent="0.25">
      <c r="A174" s="36">
        <f t="shared" si="4"/>
        <v>41</v>
      </c>
      <c r="B174" s="35"/>
      <c r="C174" s="39"/>
      <c r="D174" s="36"/>
      <c r="E174" s="36"/>
      <c r="F174" s="10"/>
      <c r="G174" s="38"/>
      <c r="H174" s="39"/>
    </row>
    <row r="175" spans="1:8" hidden="1" x14ac:dyDescent="0.25">
      <c r="A175" s="36">
        <f t="shared" si="4"/>
        <v>42</v>
      </c>
      <c r="B175" s="35"/>
      <c r="C175" s="39"/>
      <c r="D175" s="36"/>
      <c r="E175" s="36"/>
      <c r="F175" s="10"/>
      <c r="G175" s="38"/>
      <c r="H175" s="39"/>
    </row>
    <row r="176" spans="1:8" hidden="1" x14ac:dyDescent="0.25">
      <c r="A176" s="36">
        <f t="shared" si="4"/>
        <v>43</v>
      </c>
      <c r="B176" s="35"/>
      <c r="C176" s="39"/>
      <c r="D176" s="36"/>
      <c r="E176" s="36"/>
      <c r="F176" s="10"/>
      <c r="G176" s="38"/>
      <c r="H176" s="39"/>
    </row>
    <row r="177" spans="1:8" hidden="1" x14ac:dyDescent="0.25">
      <c r="A177" s="36">
        <f t="shared" si="4"/>
        <v>44</v>
      </c>
      <c r="B177" s="35"/>
      <c r="C177" s="39"/>
      <c r="D177" s="36"/>
      <c r="E177" s="36"/>
      <c r="F177" s="10"/>
      <c r="G177" s="38"/>
      <c r="H177" s="39"/>
    </row>
    <row r="178" spans="1:8" hidden="1" x14ac:dyDescent="0.25">
      <c r="A178" s="36">
        <f t="shared" si="4"/>
        <v>45</v>
      </c>
      <c r="B178" s="35"/>
      <c r="C178" s="39"/>
      <c r="D178" s="36"/>
      <c r="E178" s="36"/>
      <c r="F178" s="10"/>
      <c r="G178" s="38"/>
      <c r="H178" s="39"/>
    </row>
    <row r="179" spans="1:8" hidden="1" x14ac:dyDescent="0.25">
      <c r="A179" s="36">
        <f t="shared" si="4"/>
        <v>46</v>
      </c>
      <c r="B179" s="35"/>
      <c r="C179" s="39"/>
      <c r="D179" s="36"/>
      <c r="E179" s="36"/>
      <c r="F179" s="10"/>
      <c r="G179" s="38"/>
      <c r="H179" s="39"/>
    </row>
    <row r="180" spans="1:8" hidden="1" x14ac:dyDescent="0.25">
      <c r="A180" s="36">
        <f t="shared" si="4"/>
        <v>47</v>
      </c>
      <c r="B180" s="35"/>
      <c r="C180" s="39"/>
      <c r="D180" s="36"/>
      <c r="E180" s="36"/>
      <c r="F180" s="10"/>
      <c r="G180" s="38"/>
      <c r="H180" s="39"/>
    </row>
    <row r="181" spans="1:8" hidden="1" x14ac:dyDescent="0.25">
      <c r="A181" s="36">
        <f t="shared" si="4"/>
        <v>48</v>
      </c>
      <c r="B181" s="35"/>
      <c r="C181" s="39"/>
      <c r="D181" s="36"/>
      <c r="E181" s="36"/>
      <c r="F181" s="10"/>
      <c r="G181" s="38"/>
      <c r="H181" s="39"/>
    </row>
    <row r="182" spans="1:8" hidden="1" x14ac:dyDescent="0.25">
      <c r="A182" s="36">
        <f t="shared" si="4"/>
        <v>49</v>
      </c>
      <c r="B182" s="35"/>
      <c r="C182" s="39"/>
      <c r="D182" s="36"/>
      <c r="E182" s="36"/>
      <c r="F182" s="10"/>
      <c r="G182" s="38"/>
      <c r="H182" s="39"/>
    </row>
    <row r="183" spans="1:8" hidden="1" x14ac:dyDescent="0.25">
      <c r="A183" s="36">
        <f t="shared" si="4"/>
        <v>50</v>
      </c>
      <c r="B183" s="35"/>
      <c r="C183" s="39"/>
      <c r="D183" s="36"/>
      <c r="E183" s="36"/>
      <c r="F183" s="10"/>
      <c r="G183" s="38"/>
      <c r="H183" s="39"/>
    </row>
    <row r="184" spans="1:8" hidden="1" x14ac:dyDescent="0.25">
      <c r="A184" s="36">
        <f t="shared" si="4"/>
        <v>51</v>
      </c>
      <c r="B184" s="35"/>
      <c r="C184" s="39"/>
      <c r="D184" s="36"/>
      <c r="E184" s="36"/>
      <c r="F184" s="10"/>
      <c r="G184" s="38"/>
      <c r="H184" s="39"/>
    </row>
    <row r="185" spans="1:8" hidden="1" x14ac:dyDescent="0.25">
      <c r="A185" s="36">
        <f t="shared" si="4"/>
        <v>52</v>
      </c>
      <c r="B185" s="35"/>
      <c r="C185" s="39"/>
      <c r="D185" s="36"/>
      <c r="E185" s="36"/>
      <c r="F185" s="10"/>
      <c r="G185" s="38"/>
      <c r="H185" s="39"/>
    </row>
    <row r="186" spans="1:8" hidden="1" x14ac:dyDescent="0.25">
      <c r="A186" s="36">
        <f t="shared" si="4"/>
        <v>53</v>
      </c>
      <c r="B186" s="35"/>
      <c r="C186" s="39"/>
      <c r="D186" s="36"/>
      <c r="E186" s="36"/>
      <c r="F186" s="10"/>
      <c r="G186" s="38"/>
      <c r="H186" s="39"/>
    </row>
    <row r="187" spans="1:8" hidden="1" x14ac:dyDescent="0.25">
      <c r="A187" s="36">
        <f t="shared" si="4"/>
        <v>54</v>
      </c>
      <c r="B187" s="35"/>
      <c r="C187" s="39"/>
      <c r="D187" s="36"/>
      <c r="E187" s="36"/>
      <c r="F187" s="10"/>
      <c r="G187" s="38"/>
      <c r="H187" s="39"/>
    </row>
    <row r="188" spans="1:8" hidden="1" x14ac:dyDescent="0.25">
      <c r="A188" s="36">
        <f t="shared" si="4"/>
        <v>55</v>
      </c>
      <c r="B188" s="35"/>
      <c r="C188" s="39"/>
      <c r="D188" s="36"/>
      <c r="E188" s="36"/>
      <c r="F188" s="10"/>
      <c r="G188" s="38"/>
      <c r="H188" s="39"/>
    </row>
    <row r="189" spans="1:8" hidden="1" x14ac:dyDescent="0.25">
      <c r="A189" s="36">
        <f t="shared" si="4"/>
        <v>56</v>
      </c>
      <c r="B189" s="35"/>
      <c r="C189" s="39"/>
      <c r="D189" s="36"/>
      <c r="E189" s="36"/>
      <c r="F189" s="10"/>
      <c r="G189" s="38"/>
      <c r="H189" s="39"/>
    </row>
    <row r="190" spans="1:8" hidden="1" x14ac:dyDescent="0.25">
      <c r="A190" s="36">
        <f t="shared" si="4"/>
        <v>57</v>
      </c>
      <c r="B190" s="35"/>
      <c r="C190" s="39"/>
      <c r="D190" s="36"/>
      <c r="E190" s="36"/>
      <c r="F190" s="10"/>
      <c r="G190" s="38"/>
      <c r="H190" s="39"/>
    </row>
    <row r="191" spans="1:8" hidden="1" x14ac:dyDescent="0.25">
      <c r="A191" s="36">
        <f t="shared" si="4"/>
        <v>58</v>
      </c>
      <c r="B191" s="35"/>
      <c r="C191" s="39"/>
      <c r="D191" s="36"/>
      <c r="E191" s="36"/>
      <c r="F191" s="10"/>
      <c r="G191" s="38"/>
      <c r="H191" s="39"/>
    </row>
    <row r="192" spans="1:8" hidden="1" x14ac:dyDescent="0.25">
      <c r="A192" s="36">
        <f t="shared" si="4"/>
        <v>59</v>
      </c>
      <c r="B192" s="35"/>
      <c r="C192" s="39"/>
      <c r="D192" s="36"/>
      <c r="E192" s="36"/>
      <c r="F192" s="10"/>
      <c r="G192" s="38"/>
      <c r="H192" s="39"/>
    </row>
    <row r="193" spans="1:9" hidden="1" x14ac:dyDescent="0.25">
      <c r="A193" s="36">
        <f t="shared" si="4"/>
        <v>60</v>
      </c>
      <c r="B193" s="35"/>
      <c r="C193" s="39"/>
      <c r="D193" s="36"/>
      <c r="E193" s="36"/>
      <c r="F193" s="10"/>
      <c r="G193" s="38"/>
      <c r="H193" s="39"/>
    </row>
    <row r="194" spans="1:9" hidden="1" x14ac:dyDescent="0.25">
      <c r="A194" s="36">
        <f t="shared" si="4"/>
        <v>61</v>
      </c>
      <c r="B194" s="35"/>
      <c r="C194" s="39"/>
      <c r="D194" s="36"/>
      <c r="E194" s="37"/>
      <c r="F194" s="10"/>
      <c r="G194" s="38"/>
      <c r="H194" s="39"/>
    </row>
    <row r="195" spans="1:9" hidden="1" x14ac:dyDescent="0.25">
      <c r="A195" s="36">
        <f t="shared" si="4"/>
        <v>62</v>
      </c>
      <c r="B195" s="35"/>
      <c r="C195" s="39"/>
      <c r="D195" s="36"/>
      <c r="E195" s="36"/>
      <c r="F195" s="10"/>
      <c r="G195" s="38"/>
      <c r="H195" s="39"/>
    </row>
    <row r="196" spans="1:9" hidden="1" x14ac:dyDescent="0.25">
      <c r="A196" s="36">
        <f t="shared" si="4"/>
        <v>63</v>
      </c>
      <c r="B196" s="35"/>
      <c r="C196" s="39"/>
      <c r="D196" s="36"/>
      <c r="E196" s="36"/>
      <c r="F196" s="10"/>
      <c r="G196" s="38"/>
      <c r="H196" s="39"/>
    </row>
    <row r="197" spans="1:9" hidden="1" x14ac:dyDescent="0.25">
      <c r="A197" s="36">
        <f t="shared" si="4"/>
        <v>64</v>
      </c>
      <c r="B197" s="35"/>
      <c r="C197" s="39"/>
      <c r="D197" s="36"/>
      <c r="E197" s="36"/>
      <c r="F197" s="10"/>
      <c r="G197" s="38"/>
      <c r="H197" s="39"/>
    </row>
    <row r="198" spans="1:9" hidden="1" x14ac:dyDescent="0.25">
      <c r="A198" s="36">
        <f t="shared" si="4"/>
        <v>65</v>
      </c>
      <c r="B198" s="35"/>
      <c r="C198" s="39"/>
      <c r="D198" s="36"/>
      <c r="E198" s="36"/>
      <c r="F198" s="10"/>
      <c r="G198" s="38"/>
      <c r="H198" s="39"/>
    </row>
    <row r="199" spans="1:9" hidden="1" x14ac:dyDescent="0.25">
      <c r="A199" s="36">
        <f t="shared" si="4"/>
        <v>66</v>
      </c>
      <c r="B199" s="35"/>
      <c r="C199" s="39"/>
      <c r="D199" s="36"/>
      <c r="E199" s="36"/>
      <c r="F199" s="10"/>
      <c r="G199" s="38"/>
      <c r="H199" s="39"/>
    </row>
    <row r="200" spans="1:9" hidden="1" x14ac:dyDescent="0.25">
      <c r="A200" s="36">
        <f t="shared" si="4"/>
        <v>67</v>
      </c>
      <c r="B200" s="35"/>
      <c r="C200" s="39"/>
      <c r="D200" s="36"/>
      <c r="E200" s="36"/>
      <c r="F200" s="10"/>
      <c r="G200" s="38"/>
      <c r="H200" s="39"/>
    </row>
    <row r="201" spans="1:9" hidden="1" x14ac:dyDescent="0.25">
      <c r="A201" s="36">
        <f t="shared" si="4"/>
        <v>68</v>
      </c>
      <c r="B201" s="35"/>
      <c r="C201" s="39"/>
      <c r="D201" s="36"/>
      <c r="E201" s="36"/>
      <c r="F201" s="10"/>
      <c r="G201" s="38"/>
      <c r="H201" s="39"/>
    </row>
    <row r="202" spans="1:9" hidden="1" x14ac:dyDescent="0.25">
      <c r="A202" s="36">
        <f t="shared" si="4"/>
        <v>69</v>
      </c>
      <c r="B202" s="35"/>
      <c r="C202" s="39"/>
      <c r="D202" s="36"/>
      <c r="E202" s="36"/>
      <c r="F202" s="10"/>
      <c r="G202" s="38"/>
      <c r="H202" s="39"/>
    </row>
    <row r="203" spans="1:9" hidden="1" x14ac:dyDescent="0.25">
      <c r="A203" s="36">
        <f t="shared" si="4"/>
        <v>70</v>
      </c>
      <c r="B203" s="35"/>
      <c r="C203" s="39"/>
      <c r="D203" s="36"/>
      <c r="E203" s="36"/>
      <c r="F203" s="10"/>
      <c r="G203" s="40"/>
      <c r="H203" s="39"/>
    </row>
    <row r="204" spans="1:9" hidden="1" x14ac:dyDescent="0.25">
      <c r="A204" s="41"/>
      <c r="B204" s="24"/>
      <c r="C204" s="43"/>
      <c r="D204" s="44"/>
      <c r="E204" s="43"/>
      <c r="F204" s="43"/>
      <c r="G204" s="46"/>
      <c r="H204" s="39"/>
    </row>
    <row r="205" spans="1:9" x14ac:dyDescent="0.25">
      <c r="A205" s="86"/>
      <c r="B205" s="136"/>
      <c r="C205" s="137"/>
      <c r="D205" s="138"/>
      <c r="E205" s="137"/>
      <c r="F205" s="137"/>
      <c r="G205" s="139"/>
      <c r="H205" s="88"/>
    </row>
    <row r="206" spans="1:9" ht="33" customHeight="1" x14ac:dyDescent="0.25">
      <c r="A206" s="179" t="s">
        <v>1464</v>
      </c>
      <c r="B206" s="170"/>
      <c r="C206" s="170"/>
      <c r="D206" s="170"/>
      <c r="E206" s="170"/>
      <c r="F206" s="170"/>
      <c r="G206" s="170"/>
      <c r="H206" s="170"/>
      <c r="I206" s="1"/>
    </row>
    <row r="207" spans="1:9" ht="15.75" x14ac:dyDescent="0.25">
      <c r="A207" s="32"/>
      <c r="B207" s="21"/>
      <c r="C207" s="21"/>
      <c r="E207" s="21"/>
      <c r="F207" s="21"/>
      <c r="G207" s="47"/>
      <c r="H207" s="21"/>
      <c r="I207" s="1"/>
    </row>
    <row r="208" spans="1:9" ht="15.75" x14ac:dyDescent="0.25">
      <c r="A208" s="29"/>
      <c r="B208" s="182" t="s">
        <v>1480</v>
      </c>
      <c r="C208" s="182"/>
      <c r="D208" s="182"/>
      <c r="E208" s="182"/>
      <c r="F208" s="182"/>
      <c r="G208" s="182"/>
      <c r="H208" s="2"/>
      <c r="I208" s="1"/>
    </row>
    <row r="209" spans="1:9" ht="15.75" x14ac:dyDescent="0.25">
      <c r="A209" s="171"/>
      <c r="B209" s="171"/>
      <c r="C209" s="171"/>
      <c r="D209" s="171"/>
      <c r="E209" s="171"/>
      <c r="F209" s="171"/>
      <c r="G209" s="171"/>
      <c r="H209" s="171"/>
      <c r="I209" s="1"/>
    </row>
    <row r="210" spans="1:9" ht="15.75" x14ac:dyDescent="0.25">
      <c r="A210" s="171"/>
      <c r="B210" s="171"/>
      <c r="C210" s="171"/>
      <c r="D210" s="171"/>
      <c r="E210" s="171"/>
      <c r="F210" s="171"/>
      <c r="G210" s="171"/>
      <c r="H210" s="171"/>
      <c r="I210" s="1"/>
    </row>
    <row r="211" spans="1:9" ht="15.75" x14ac:dyDescent="0.25">
      <c r="A211" s="171"/>
      <c r="B211" s="171"/>
      <c r="C211" s="171"/>
      <c r="D211" s="171"/>
      <c r="E211" s="171"/>
      <c r="F211" s="171"/>
      <c r="G211" s="171"/>
      <c r="H211" s="171"/>
      <c r="I211" s="1"/>
    </row>
    <row r="212" spans="1:9" ht="15.75" x14ac:dyDescent="0.25">
      <c r="A212" s="171"/>
      <c r="B212" s="171"/>
      <c r="C212" s="171"/>
      <c r="D212" s="171"/>
      <c r="E212" s="171"/>
      <c r="F212" s="171"/>
      <c r="G212" s="171"/>
      <c r="H212" s="171"/>
      <c r="I212" s="1"/>
    </row>
    <row r="213" spans="1:9" ht="15.75" x14ac:dyDescent="0.25">
      <c r="A213" s="178"/>
      <c r="B213" s="178"/>
      <c r="C213" s="178"/>
      <c r="D213" s="178"/>
      <c r="E213" s="178"/>
      <c r="F213" s="178"/>
      <c r="G213" s="178"/>
      <c r="H213" s="178"/>
      <c r="I213" s="1"/>
    </row>
    <row r="214" spans="1:9" ht="15.75" x14ac:dyDescent="0.25">
      <c r="A214" s="178"/>
      <c r="B214" s="178"/>
      <c r="C214" s="178"/>
      <c r="D214" s="178"/>
      <c r="E214" s="178"/>
      <c r="F214" s="178"/>
      <c r="G214" s="178"/>
      <c r="H214" s="178"/>
      <c r="I214" s="1"/>
    </row>
    <row r="215" spans="1:9" ht="15.75" x14ac:dyDescent="0.25">
      <c r="A215" s="178"/>
      <c r="B215" s="178"/>
      <c r="C215" s="178"/>
      <c r="D215" s="178"/>
      <c r="E215" s="178"/>
      <c r="F215" s="178"/>
      <c r="G215" s="178"/>
      <c r="H215" s="178"/>
      <c r="I215" s="1"/>
    </row>
  </sheetData>
  <mergeCells count="12">
    <mergeCell ref="B2:H2"/>
    <mergeCell ref="B3:H3"/>
    <mergeCell ref="F1:H1"/>
    <mergeCell ref="A215:H215"/>
    <mergeCell ref="A209:H209"/>
    <mergeCell ref="A210:H210"/>
    <mergeCell ref="A211:H211"/>
    <mergeCell ref="A212:H212"/>
    <mergeCell ref="A213:H213"/>
    <mergeCell ref="A214:H214"/>
    <mergeCell ref="A206:H206"/>
    <mergeCell ref="B208:G208"/>
  </mergeCells>
  <phoneticPr fontId="24" type="noConversion"/>
  <pageMargins left="0.7" right="0.7" top="0.75" bottom="0.75" header="0.3" footer="0.3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zoomScaleNormal="100" workbookViewId="0">
      <selection activeCell="B194" sqref="B194:G194"/>
    </sheetView>
  </sheetViews>
  <sheetFormatPr defaultRowHeight="15" x14ac:dyDescent="0.25"/>
  <cols>
    <col min="1" max="1" width="5.42578125" style="22" customWidth="1"/>
    <col min="2" max="2" width="27.140625" customWidth="1"/>
    <col min="3" max="3" width="8.7109375" customWidth="1"/>
    <col min="4" max="4" width="10.85546875" style="21" customWidth="1"/>
    <col min="5" max="5" width="7.42578125" customWidth="1"/>
    <col min="6" max="6" width="7.85546875" customWidth="1"/>
    <col min="7" max="7" width="8.28515625" style="22" bestFit="1" customWidth="1"/>
    <col min="8" max="8" width="10" customWidth="1"/>
  </cols>
  <sheetData>
    <row r="1" spans="1:9" ht="15.75" x14ac:dyDescent="0.25">
      <c r="G1" s="172" t="s">
        <v>1326</v>
      </c>
      <c r="H1" s="180"/>
    </row>
    <row r="2" spans="1:9" ht="15.75" x14ac:dyDescent="0.25">
      <c r="A2" s="23"/>
      <c r="B2" s="172" t="s">
        <v>242</v>
      </c>
      <c r="C2" s="172"/>
      <c r="D2" s="172"/>
      <c r="E2" s="172"/>
      <c r="F2" s="172"/>
      <c r="G2" s="172"/>
      <c r="H2" s="172"/>
      <c r="I2" s="131"/>
    </row>
    <row r="3" spans="1:9" ht="30" customHeight="1" x14ac:dyDescent="0.25">
      <c r="A3" s="23"/>
      <c r="B3" s="177" t="s">
        <v>1477</v>
      </c>
      <c r="C3" s="177"/>
      <c r="D3" s="177"/>
      <c r="E3" s="177"/>
      <c r="F3" s="177"/>
      <c r="G3" s="177"/>
      <c r="H3" s="177"/>
      <c r="I3" s="131"/>
    </row>
    <row r="4" spans="1:9" ht="13.5" customHeight="1" x14ac:dyDescent="0.25">
      <c r="A4" s="29"/>
      <c r="B4" s="2"/>
      <c r="C4" s="2"/>
      <c r="D4" s="5"/>
      <c r="E4" s="2"/>
      <c r="F4" s="2"/>
      <c r="G4" s="29"/>
      <c r="H4" s="2"/>
      <c r="I4" s="1"/>
    </row>
    <row r="5" spans="1:9" ht="39" customHeight="1" x14ac:dyDescent="0.25">
      <c r="A5" s="6" t="s">
        <v>1327</v>
      </c>
      <c r="B5" s="6" t="s">
        <v>1328</v>
      </c>
      <c r="C5" s="6" t="s">
        <v>1341</v>
      </c>
      <c r="D5" s="6" t="s">
        <v>1333</v>
      </c>
      <c r="E5" s="6" t="s">
        <v>1329</v>
      </c>
      <c r="F5" s="6" t="s">
        <v>1330</v>
      </c>
      <c r="G5" s="6" t="s">
        <v>1331</v>
      </c>
      <c r="H5" s="6" t="s">
        <v>389</v>
      </c>
      <c r="I5" s="7"/>
    </row>
    <row r="6" spans="1:9" ht="15.75" x14ac:dyDescent="0.25">
      <c r="A6" s="30"/>
      <c r="B6" s="9" t="s">
        <v>1335</v>
      </c>
      <c r="C6" s="8"/>
      <c r="D6" s="14"/>
      <c r="E6" s="8"/>
      <c r="F6" s="8"/>
      <c r="G6" s="30"/>
      <c r="H6" s="8"/>
      <c r="I6" s="1"/>
    </row>
    <row r="7" spans="1:9" ht="15.75" customHeight="1" x14ac:dyDescent="0.25">
      <c r="A7" s="10">
        <v>1</v>
      </c>
      <c r="B7" s="26" t="s">
        <v>425</v>
      </c>
      <c r="C7" s="8">
        <v>2014</v>
      </c>
      <c r="D7" s="6">
        <v>10420056</v>
      </c>
      <c r="E7" s="10">
        <v>1</v>
      </c>
      <c r="F7" s="10" t="s">
        <v>1334</v>
      </c>
      <c r="G7" s="15">
        <v>2886</v>
      </c>
      <c r="H7" s="11">
        <v>1943</v>
      </c>
      <c r="I7" s="1"/>
    </row>
    <row r="8" spans="1:9" ht="15.75" customHeight="1" x14ac:dyDescent="0.25">
      <c r="A8" s="10">
        <v>2</v>
      </c>
      <c r="B8" s="81" t="s">
        <v>426</v>
      </c>
      <c r="C8" s="8">
        <v>2014</v>
      </c>
      <c r="D8" s="6">
        <v>10420057</v>
      </c>
      <c r="E8" s="10">
        <v>1</v>
      </c>
      <c r="F8" s="10" t="s">
        <v>1334</v>
      </c>
      <c r="G8" s="15">
        <v>5861</v>
      </c>
      <c r="H8" s="11">
        <v>3967</v>
      </c>
      <c r="I8" s="1"/>
    </row>
    <row r="9" spans="1:9" ht="15.75" customHeight="1" x14ac:dyDescent="0.25">
      <c r="A9" s="10"/>
      <c r="B9" s="60" t="s">
        <v>427</v>
      </c>
      <c r="C9" s="8"/>
      <c r="D9" s="6"/>
      <c r="E9" s="10"/>
      <c r="F9" s="10"/>
      <c r="G9" s="45">
        <f>SUM(G7:G8)</f>
        <v>8747</v>
      </c>
      <c r="H9" s="27">
        <f>SUM(H7:H8)</f>
        <v>5910</v>
      </c>
      <c r="I9" s="1"/>
    </row>
    <row r="10" spans="1:9" ht="15.75" customHeight="1" x14ac:dyDescent="0.25">
      <c r="A10" s="10"/>
      <c r="B10" s="66" t="s">
        <v>165</v>
      </c>
      <c r="C10" s="8"/>
      <c r="D10" s="6"/>
      <c r="E10" s="10"/>
      <c r="F10" s="10"/>
      <c r="G10" s="45"/>
      <c r="H10" s="27"/>
      <c r="I10" s="1"/>
    </row>
    <row r="11" spans="1:9" ht="15.75" customHeight="1" x14ac:dyDescent="0.25">
      <c r="A11" s="10">
        <v>3</v>
      </c>
      <c r="B11" s="26" t="s">
        <v>428</v>
      </c>
      <c r="C11" s="8">
        <v>2016</v>
      </c>
      <c r="D11" s="6">
        <v>11130021</v>
      </c>
      <c r="E11" s="10">
        <v>1</v>
      </c>
      <c r="F11" s="10" t="s">
        <v>1334</v>
      </c>
      <c r="G11" s="15">
        <v>6290</v>
      </c>
      <c r="H11" s="11">
        <v>3145</v>
      </c>
      <c r="I11" s="1"/>
    </row>
    <row r="12" spans="1:9" ht="15.75" customHeight="1" x14ac:dyDescent="0.25">
      <c r="A12" s="10">
        <v>4</v>
      </c>
      <c r="B12" s="26" t="s">
        <v>429</v>
      </c>
      <c r="C12" s="8">
        <v>2008</v>
      </c>
      <c r="D12" s="6">
        <v>11130022</v>
      </c>
      <c r="E12" s="10">
        <v>1</v>
      </c>
      <c r="F12" s="10" t="s">
        <v>1334</v>
      </c>
      <c r="G12" s="105">
        <v>597</v>
      </c>
      <c r="H12" s="11">
        <v>298</v>
      </c>
      <c r="I12" s="1"/>
    </row>
    <row r="13" spans="1:9" ht="15.75" customHeight="1" x14ac:dyDescent="0.25">
      <c r="A13" s="10"/>
      <c r="B13" s="60" t="s">
        <v>430</v>
      </c>
      <c r="C13" s="8"/>
      <c r="D13" s="6"/>
      <c r="E13" s="10"/>
      <c r="F13" s="10"/>
      <c r="G13" s="106">
        <f>SUM(G11:G12)</f>
        <v>6887</v>
      </c>
      <c r="H13" s="27">
        <f>SUM(H11:H12)</f>
        <v>3443</v>
      </c>
      <c r="I13" s="1"/>
    </row>
    <row r="14" spans="1:9" ht="15.75" customHeight="1" x14ac:dyDescent="0.25">
      <c r="A14" s="10"/>
      <c r="B14" s="66" t="s">
        <v>166</v>
      </c>
      <c r="C14" s="8"/>
      <c r="D14" s="6"/>
      <c r="E14" s="10"/>
      <c r="F14" s="10"/>
      <c r="G14" s="106"/>
      <c r="H14" s="27"/>
      <c r="I14" s="1"/>
    </row>
    <row r="15" spans="1:9" ht="15.75" customHeight="1" x14ac:dyDescent="0.25">
      <c r="A15" s="10">
        <v>5</v>
      </c>
      <c r="B15" s="26" t="s">
        <v>431</v>
      </c>
      <c r="C15" s="8">
        <v>2007</v>
      </c>
      <c r="D15" s="6"/>
      <c r="E15" s="10">
        <v>1</v>
      </c>
      <c r="F15" s="10" t="s">
        <v>1334</v>
      </c>
      <c r="G15" s="106">
        <v>550</v>
      </c>
      <c r="H15" s="27"/>
      <c r="I15" s="1"/>
    </row>
    <row r="16" spans="1:9" ht="15.75" customHeight="1" x14ac:dyDescent="0.25">
      <c r="A16" s="10">
        <v>6</v>
      </c>
      <c r="B16" s="26" t="s">
        <v>1431</v>
      </c>
      <c r="C16" s="8">
        <v>2007</v>
      </c>
      <c r="D16" s="6"/>
      <c r="E16" s="10">
        <v>5</v>
      </c>
      <c r="F16" s="10" t="s">
        <v>1334</v>
      </c>
      <c r="G16" s="106">
        <v>250</v>
      </c>
      <c r="H16" s="27"/>
      <c r="I16" s="1"/>
    </row>
    <row r="17" spans="1:9" ht="15.75" customHeight="1" x14ac:dyDescent="0.25">
      <c r="A17" s="10"/>
      <c r="B17" s="60" t="s">
        <v>432</v>
      </c>
      <c r="C17" s="8"/>
      <c r="D17" s="6"/>
      <c r="E17" s="10"/>
      <c r="F17" s="10"/>
      <c r="G17" s="106">
        <f>SUM(G15:G16)</f>
        <v>800</v>
      </c>
      <c r="H17" s="27"/>
      <c r="I17" s="1"/>
    </row>
    <row r="18" spans="1:9" ht="15.75" customHeight="1" x14ac:dyDescent="0.25">
      <c r="A18" s="10"/>
      <c r="B18" s="60"/>
      <c r="C18" s="8"/>
      <c r="D18" s="6"/>
      <c r="E18" s="10"/>
      <c r="F18" s="10"/>
      <c r="G18" s="106"/>
      <c r="H18" s="27"/>
      <c r="I18" s="1"/>
    </row>
    <row r="19" spans="1:9" ht="15.75" customHeight="1" x14ac:dyDescent="0.25">
      <c r="A19" s="10"/>
      <c r="B19" s="60" t="s">
        <v>7</v>
      </c>
      <c r="C19" s="12"/>
      <c r="D19" s="96"/>
      <c r="E19" s="9"/>
      <c r="F19" s="9"/>
      <c r="G19" s="45">
        <f>SUM(G9+G13+G17)</f>
        <v>16434</v>
      </c>
      <c r="H19" s="27">
        <f>SUM(H9+H13+H17)</f>
        <v>9353</v>
      </c>
      <c r="I19" s="1"/>
    </row>
    <row r="20" spans="1:9" ht="15.75" hidden="1" customHeight="1" x14ac:dyDescent="0.25">
      <c r="A20" s="10">
        <v>12</v>
      </c>
      <c r="B20" s="26"/>
      <c r="C20" s="8"/>
      <c r="D20" s="6"/>
      <c r="E20" s="10"/>
      <c r="F20" s="10"/>
      <c r="G20" s="15"/>
      <c r="H20" s="11"/>
      <c r="I20" s="1"/>
    </row>
    <row r="21" spans="1:9" ht="15.75" hidden="1" customHeight="1" x14ac:dyDescent="0.25">
      <c r="A21" s="10">
        <v>13</v>
      </c>
      <c r="B21" s="26"/>
      <c r="C21" s="8"/>
      <c r="D21" s="6"/>
      <c r="E21" s="10"/>
      <c r="F21" s="10"/>
      <c r="G21" s="15"/>
      <c r="H21" s="11"/>
      <c r="I21" s="1"/>
    </row>
    <row r="22" spans="1:9" ht="15.75" hidden="1" customHeight="1" x14ac:dyDescent="0.25">
      <c r="A22" s="10">
        <v>14</v>
      </c>
      <c r="B22" s="26"/>
      <c r="C22" s="8"/>
      <c r="D22" s="6"/>
      <c r="E22" s="10"/>
      <c r="F22" s="10"/>
      <c r="G22" s="15"/>
      <c r="H22" s="11"/>
      <c r="I22" s="1"/>
    </row>
    <row r="23" spans="1:9" ht="15.75" hidden="1" customHeight="1" x14ac:dyDescent="0.25">
      <c r="A23" s="10">
        <v>15</v>
      </c>
      <c r="B23" s="26"/>
      <c r="C23" s="8"/>
      <c r="D23" s="6"/>
      <c r="E23" s="10"/>
      <c r="F23" s="10"/>
      <c r="G23" s="15"/>
      <c r="H23" s="11"/>
      <c r="I23" s="1"/>
    </row>
    <row r="24" spans="1:9" ht="15.75" hidden="1" customHeight="1" x14ac:dyDescent="0.25">
      <c r="A24" s="10">
        <v>16</v>
      </c>
      <c r="B24" s="26"/>
      <c r="C24" s="8"/>
      <c r="D24" s="6"/>
      <c r="E24" s="10"/>
      <c r="F24" s="10"/>
      <c r="G24" s="15"/>
      <c r="H24" s="11"/>
      <c r="I24" s="1"/>
    </row>
    <row r="25" spans="1:9" ht="15.75" hidden="1" customHeight="1" x14ac:dyDescent="0.25">
      <c r="A25" s="10"/>
      <c r="B25" s="12"/>
      <c r="C25" s="8"/>
      <c r="D25" s="6"/>
      <c r="E25" s="10"/>
      <c r="F25" s="10"/>
      <c r="G25" s="45"/>
      <c r="H25" s="27"/>
      <c r="I25" s="1"/>
    </row>
    <row r="26" spans="1:9" ht="15.75" hidden="1" customHeight="1" x14ac:dyDescent="0.25">
      <c r="A26" s="10"/>
      <c r="B26" s="26"/>
      <c r="C26" s="8"/>
      <c r="D26" s="6"/>
      <c r="E26" s="10"/>
      <c r="F26" s="10"/>
      <c r="G26" s="15"/>
      <c r="H26" s="11"/>
      <c r="I26" s="1"/>
    </row>
    <row r="27" spans="1:9" ht="15.75" hidden="1" customHeight="1" x14ac:dyDescent="0.25">
      <c r="A27" s="10"/>
      <c r="B27" s="9"/>
      <c r="C27" s="8"/>
      <c r="D27" s="6"/>
      <c r="E27" s="10"/>
      <c r="F27" s="10"/>
      <c r="G27" s="15"/>
      <c r="H27" s="11"/>
      <c r="I27" s="1"/>
    </row>
    <row r="28" spans="1:9" ht="17.25" hidden="1" customHeight="1" x14ac:dyDescent="0.25">
      <c r="A28" s="10">
        <v>1</v>
      </c>
      <c r="B28" s="26"/>
      <c r="C28" s="8"/>
      <c r="D28" s="6"/>
      <c r="E28" s="10"/>
      <c r="F28" s="10"/>
      <c r="G28" s="15"/>
      <c r="H28" s="11"/>
      <c r="I28" s="1"/>
    </row>
    <row r="29" spans="1:9" ht="15.75" hidden="1" x14ac:dyDescent="0.25">
      <c r="A29" s="10">
        <f t="shared" ref="A29:A35" si="0">A28+1</f>
        <v>2</v>
      </c>
      <c r="B29" s="26"/>
      <c r="C29" s="8"/>
      <c r="D29" s="6"/>
      <c r="E29" s="10"/>
      <c r="F29" s="10"/>
      <c r="G29" s="15"/>
      <c r="H29" s="11"/>
      <c r="I29" s="1"/>
    </row>
    <row r="30" spans="1:9" ht="15.75" hidden="1" x14ac:dyDescent="0.25">
      <c r="A30" s="10">
        <f t="shared" si="0"/>
        <v>3</v>
      </c>
      <c r="B30" s="26"/>
      <c r="C30" s="8"/>
      <c r="D30" s="6"/>
      <c r="E30" s="10"/>
      <c r="F30" s="10"/>
      <c r="G30" s="15"/>
      <c r="H30" s="11"/>
      <c r="I30" s="1"/>
    </row>
    <row r="31" spans="1:9" ht="15.75" hidden="1" x14ac:dyDescent="0.25">
      <c r="A31" s="10">
        <f t="shared" si="0"/>
        <v>4</v>
      </c>
      <c r="B31" s="26"/>
      <c r="C31" s="8"/>
      <c r="D31" s="6"/>
      <c r="E31" s="10"/>
      <c r="F31" s="10"/>
      <c r="G31" s="15"/>
      <c r="H31" s="11"/>
      <c r="I31" s="1"/>
    </row>
    <row r="32" spans="1:9" ht="15.75" hidden="1" x14ac:dyDescent="0.25">
      <c r="A32" s="10">
        <f t="shared" si="0"/>
        <v>5</v>
      </c>
      <c r="B32" s="26"/>
      <c r="C32" s="8"/>
      <c r="D32" s="6"/>
      <c r="E32" s="10"/>
      <c r="F32" s="10"/>
      <c r="G32" s="15"/>
      <c r="H32" s="11"/>
      <c r="I32" s="1"/>
    </row>
    <row r="33" spans="1:9" ht="21" hidden="1" customHeight="1" x14ac:dyDescent="0.25">
      <c r="A33" s="10">
        <f t="shared" si="0"/>
        <v>6</v>
      </c>
      <c r="B33" s="26"/>
      <c r="C33" s="8"/>
      <c r="D33" s="6"/>
      <c r="E33" s="10"/>
      <c r="F33" s="10"/>
      <c r="G33" s="15"/>
      <c r="H33" s="11"/>
      <c r="I33" s="1"/>
    </row>
    <row r="34" spans="1:9" ht="21" hidden="1" customHeight="1" x14ac:dyDescent="0.25">
      <c r="A34" s="10">
        <f t="shared" si="0"/>
        <v>7</v>
      </c>
      <c r="B34" s="26"/>
      <c r="C34" s="8"/>
      <c r="D34" s="6"/>
      <c r="E34" s="10"/>
      <c r="F34" s="10"/>
      <c r="G34" s="15"/>
      <c r="H34" s="11"/>
      <c r="I34" s="1"/>
    </row>
    <row r="35" spans="1:9" ht="21" hidden="1" customHeight="1" x14ac:dyDescent="0.25">
      <c r="A35" s="10">
        <f t="shared" si="0"/>
        <v>8</v>
      </c>
      <c r="B35" s="26"/>
      <c r="C35" s="8"/>
      <c r="D35" s="6"/>
      <c r="E35" s="10"/>
      <c r="F35" s="10"/>
      <c r="G35" s="15"/>
      <c r="H35" s="11"/>
      <c r="I35" s="1"/>
    </row>
    <row r="36" spans="1:9" ht="21" hidden="1" customHeight="1" x14ac:dyDescent="0.25">
      <c r="A36" s="10">
        <v>3</v>
      </c>
      <c r="B36" s="26"/>
      <c r="C36" s="8"/>
      <c r="D36" s="6"/>
      <c r="E36" s="10"/>
      <c r="F36" s="10"/>
      <c r="G36" s="15"/>
      <c r="H36" s="11"/>
      <c r="I36" s="1"/>
    </row>
    <row r="37" spans="1:9" ht="21" hidden="1" customHeight="1" x14ac:dyDescent="0.25">
      <c r="A37" s="10">
        <v>4</v>
      </c>
      <c r="B37" s="26"/>
      <c r="C37" s="8"/>
      <c r="D37" s="6"/>
      <c r="E37" s="10"/>
      <c r="F37" s="10"/>
      <c r="G37" s="15"/>
      <c r="H37" s="11"/>
      <c r="I37" s="1"/>
    </row>
    <row r="38" spans="1:9" ht="21" hidden="1" customHeight="1" x14ac:dyDescent="0.25">
      <c r="A38" s="10">
        <v>5</v>
      </c>
      <c r="B38" s="26"/>
      <c r="C38" s="8"/>
      <c r="D38" s="6"/>
      <c r="E38" s="10"/>
      <c r="F38" s="10"/>
      <c r="G38" s="15"/>
      <c r="H38" s="11"/>
      <c r="I38" s="1"/>
    </row>
    <row r="39" spans="1:9" ht="21" hidden="1" customHeight="1" x14ac:dyDescent="0.25">
      <c r="A39" s="10">
        <v>6</v>
      </c>
      <c r="B39" s="26"/>
      <c r="C39" s="8"/>
      <c r="D39" s="6"/>
      <c r="E39" s="10"/>
      <c r="F39" s="10"/>
      <c r="G39" s="15"/>
      <c r="H39" s="11"/>
      <c r="I39" s="1"/>
    </row>
    <row r="40" spans="1:9" ht="21" hidden="1" customHeight="1" x14ac:dyDescent="0.25">
      <c r="A40" s="10">
        <v>7</v>
      </c>
      <c r="B40" s="26"/>
      <c r="C40" s="8"/>
      <c r="D40" s="6"/>
      <c r="E40" s="10"/>
      <c r="F40" s="10"/>
      <c r="G40" s="15"/>
      <c r="H40" s="11"/>
      <c r="I40" s="1"/>
    </row>
    <row r="41" spans="1:9" ht="21" hidden="1" customHeight="1" x14ac:dyDescent="0.25">
      <c r="A41" s="10">
        <v>8</v>
      </c>
      <c r="B41" s="26"/>
      <c r="C41" s="8"/>
      <c r="D41" s="6"/>
      <c r="E41" s="10"/>
      <c r="F41" s="10"/>
      <c r="G41" s="15"/>
      <c r="H41" s="11"/>
      <c r="I41" s="1"/>
    </row>
    <row r="42" spans="1:9" ht="21" hidden="1" customHeight="1" x14ac:dyDescent="0.25">
      <c r="A42" s="10">
        <v>9</v>
      </c>
      <c r="B42" s="26"/>
      <c r="C42" s="8"/>
      <c r="D42" s="6"/>
      <c r="E42" s="10"/>
      <c r="F42" s="10"/>
      <c r="G42" s="15"/>
      <c r="H42" s="11"/>
      <c r="I42" s="1"/>
    </row>
    <row r="43" spans="1:9" ht="15.75" hidden="1" x14ac:dyDescent="0.25">
      <c r="A43" s="30"/>
      <c r="B43" s="12"/>
      <c r="C43" s="8"/>
      <c r="D43" s="14"/>
      <c r="E43" s="8"/>
      <c r="F43" s="8"/>
      <c r="G43" s="13"/>
      <c r="H43" s="13"/>
      <c r="I43" s="1"/>
    </row>
    <row r="44" spans="1:9" ht="15.75" hidden="1" x14ac:dyDescent="0.25">
      <c r="A44" s="30"/>
      <c r="B44" s="1"/>
      <c r="C44" s="8"/>
      <c r="D44" s="14"/>
      <c r="E44" s="8"/>
      <c r="F44" s="8"/>
      <c r="G44" s="30"/>
      <c r="H44" s="8"/>
      <c r="I44" s="1"/>
    </row>
    <row r="45" spans="1:9" ht="15.75" hidden="1" x14ac:dyDescent="0.25">
      <c r="A45" s="30"/>
      <c r="B45" s="16"/>
      <c r="C45" s="8"/>
      <c r="D45" s="14"/>
      <c r="E45" s="8"/>
      <c r="F45" s="8"/>
      <c r="G45" s="30"/>
      <c r="H45" s="8"/>
      <c r="I45" s="1"/>
    </row>
    <row r="46" spans="1:9" ht="17.25" hidden="1" customHeight="1" x14ac:dyDescent="0.25">
      <c r="A46" s="10">
        <v>1</v>
      </c>
      <c r="B46" s="26"/>
      <c r="C46" s="8"/>
      <c r="D46" s="6"/>
      <c r="E46" s="10"/>
      <c r="F46" s="10"/>
      <c r="G46" s="15"/>
      <c r="H46" s="57"/>
      <c r="I46" s="1"/>
    </row>
    <row r="47" spans="1:9" ht="14.25" hidden="1" customHeight="1" x14ac:dyDescent="0.25">
      <c r="A47" s="10">
        <f>A46+1</f>
        <v>2</v>
      </c>
      <c r="B47" s="26"/>
      <c r="C47" s="8"/>
      <c r="D47" s="6"/>
      <c r="E47" s="10"/>
      <c r="F47" s="10"/>
      <c r="G47" s="15"/>
      <c r="H47" s="57"/>
      <c r="I47" s="1"/>
    </row>
    <row r="48" spans="1:9" ht="14.25" hidden="1" customHeight="1" x14ac:dyDescent="0.25">
      <c r="A48" s="10">
        <f>A47+1</f>
        <v>3</v>
      </c>
      <c r="B48" s="26"/>
      <c r="C48" s="8"/>
      <c r="D48" s="6"/>
      <c r="E48" s="10"/>
      <c r="F48" s="10"/>
      <c r="G48" s="15"/>
      <c r="H48" s="57"/>
      <c r="I48" s="1"/>
    </row>
    <row r="49" spans="1:9" ht="14.25" hidden="1" customHeight="1" x14ac:dyDescent="0.25">
      <c r="A49" s="10">
        <f>A48+1</f>
        <v>4</v>
      </c>
      <c r="B49" s="26"/>
      <c r="C49" s="8"/>
      <c r="D49" s="6"/>
      <c r="E49" s="10"/>
      <c r="F49" s="10"/>
      <c r="G49" s="15"/>
      <c r="H49" s="57"/>
      <c r="I49" s="1"/>
    </row>
    <row r="50" spans="1:9" ht="14.25" hidden="1" customHeight="1" x14ac:dyDescent="0.25">
      <c r="A50" s="10">
        <f>A49+1</f>
        <v>5</v>
      </c>
      <c r="B50" s="26"/>
      <c r="C50" s="8"/>
      <c r="D50" s="6"/>
      <c r="E50" s="10"/>
      <c r="F50" s="10"/>
      <c r="G50" s="15"/>
      <c r="H50" s="30"/>
      <c r="I50" s="1"/>
    </row>
    <row r="51" spans="1:9" ht="15.75" hidden="1" x14ac:dyDescent="0.25">
      <c r="A51" s="30">
        <v>6</v>
      </c>
      <c r="B51" s="8"/>
      <c r="C51" s="8"/>
      <c r="D51" s="58"/>
      <c r="E51" s="30"/>
      <c r="F51" s="30"/>
      <c r="G51" s="59"/>
      <c r="H51" s="59"/>
      <c r="I51" s="1"/>
    </row>
    <row r="52" spans="1:9" ht="15.75" hidden="1" x14ac:dyDescent="0.25">
      <c r="A52" s="30">
        <v>7</v>
      </c>
      <c r="B52" s="8"/>
      <c r="C52" s="8"/>
      <c r="D52" s="58"/>
      <c r="E52" s="30"/>
      <c r="F52" s="30"/>
      <c r="G52" s="18"/>
      <c r="H52" s="30"/>
      <c r="I52" s="1"/>
    </row>
    <row r="53" spans="1:9" ht="15.75" hidden="1" x14ac:dyDescent="0.25">
      <c r="A53" s="30">
        <v>8</v>
      </c>
      <c r="B53" s="30"/>
      <c r="C53" s="8"/>
      <c r="D53" s="58"/>
      <c r="E53" s="30"/>
      <c r="F53" s="30"/>
      <c r="G53" s="30"/>
      <c r="H53" s="30"/>
      <c r="I53" s="1"/>
    </row>
    <row r="54" spans="1:9" ht="15.75" hidden="1" x14ac:dyDescent="0.25">
      <c r="A54" s="30">
        <v>9</v>
      </c>
      <c r="B54" s="26"/>
      <c r="C54" s="8"/>
      <c r="D54" s="6"/>
      <c r="E54" s="10"/>
      <c r="F54" s="10"/>
      <c r="G54" s="17"/>
      <c r="H54" s="17"/>
      <c r="I54" s="1"/>
    </row>
    <row r="55" spans="1:9" ht="15.75" hidden="1" x14ac:dyDescent="0.25">
      <c r="A55" s="30">
        <v>10</v>
      </c>
      <c r="B55" s="26"/>
      <c r="C55" s="8"/>
      <c r="D55" s="6"/>
      <c r="E55" s="10"/>
      <c r="F55" s="10"/>
      <c r="G55" s="18"/>
      <c r="H55" s="18"/>
      <c r="I55" s="1"/>
    </row>
    <row r="56" spans="1:9" ht="15.75" hidden="1" x14ac:dyDescent="0.25">
      <c r="A56" s="30">
        <v>11</v>
      </c>
      <c r="B56" s="26"/>
      <c r="C56" s="8"/>
      <c r="D56" s="6"/>
      <c r="E56" s="10"/>
      <c r="F56" s="10"/>
      <c r="G56" s="18"/>
      <c r="H56" s="18"/>
      <c r="I56" s="1"/>
    </row>
    <row r="57" spans="1:9" ht="15.75" hidden="1" x14ac:dyDescent="0.25">
      <c r="A57" s="30">
        <v>12</v>
      </c>
      <c r="B57" s="26"/>
      <c r="C57" s="8"/>
      <c r="D57" s="6"/>
      <c r="E57" s="10"/>
      <c r="F57" s="10"/>
      <c r="G57" s="18"/>
      <c r="H57" s="18"/>
      <c r="I57" s="1"/>
    </row>
    <row r="58" spans="1:9" ht="15.75" hidden="1" x14ac:dyDescent="0.25">
      <c r="A58" s="30">
        <v>13</v>
      </c>
      <c r="B58" s="26"/>
      <c r="C58" s="8"/>
      <c r="D58" s="6"/>
      <c r="E58" s="10"/>
      <c r="F58" s="10"/>
      <c r="G58" s="18"/>
      <c r="H58" s="18"/>
      <c r="I58" s="1"/>
    </row>
    <row r="59" spans="1:9" ht="15.75" hidden="1" x14ac:dyDescent="0.25">
      <c r="A59" s="30">
        <f t="shared" ref="A59:A70" si="1">A58+1</f>
        <v>14</v>
      </c>
      <c r="B59" s="26"/>
      <c r="C59" s="8"/>
      <c r="D59" s="6"/>
      <c r="E59" s="10"/>
      <c r="F59" s="10"/>
      <c r="G59" s="18"/>
      <c r="H59" s="18"/>
      <c r="I59" s="1"/>
    </row>
    <row r="60" spans="1:9" ht="15.75" hidden="1" x14ac:dyDescent="0.25">
      <c r="A60" s="30">
        <f t="shared" si="1"/>
        <v>15</v>
      </c>
      <c r="B60" s="26"/>
      <c r="C60" s="8"/>
      <c r="D60" s="6"/>
      <c r="E60" s="10"/>
      <c r="F60" s="10"/>
      <c r="G60" s="18"/>
      <c r="H60" s="18"/>
      <c r="I60" s="1"/>
    </row>
    <row r="61" spans="1:9" ht="15" hidden="1" customHeight="1" x14ac:dyDescent="0.25">
      <c r="A61" s="30">
        <f t="shared" si="1"/>
        <v>16</v>
      </c>
      <c r="B61" s="26"/>
      <c r="C61" s="8"/>
      <c r="D61" s="34"/>
      <c r="E61" s="10"/>
      <c r="F61" s="10"/>
      <c r="G61" s="18"/>
      <c r="H61" s="18"/>
      <c r="I61" s="1"/>
    </row>
    <row r="62" spans="1:9" ht="15.75" hidden="1" x14ac:dyDescent="0.25">
      <c r="A62" s="30">
        <f t="shared" si="1"/>
        <v>17</v>
      </c>
      <c r="B62" s="26"/>
      <c r="C62" s="8"/>
      <c r="D62" s="34"/>
      <c r="E62" s="10"/>
      <c r="F62" s="10"/>
      <c r="G62" s="18"/>
      <c r="H62" s="18"/>
      <c r="I62" s="1"/>
    </row>
    <row r="63" spans="1:9" ht="15.75" hidden="1" x14ac:dyDescent="0.25">
      <c r="A63" s="30">
        <f t="shared" si="1"/>
        <v>18</v>
      </c>
      <c r="B63" s="26"/>
      <c r="C63" s="8"/>
      <c r="D63" s="6"/>
      <c r="E63" s="10"/>
      <c r="F63" s="10"/>
      <c r="G63" s="18"/>
      <c r="H63" s="18"/>
      <c r="I63" s="1"/>
    </row>
    <row r="64" spans="1:9" ht="15.75" hidden="1" x14ac:dyDescent="0.25">
      <c r="A64" s="30">
        <f t="shared" si="1"/>
        <v>19</v>
      </c>
      <c r="B64" s="26"/>
      <c r="C64" s="8"/>
      <c r="D64" s="6"/>
      <c r="E64" s="10"/>
      <c r="F64" s="10"/>
      <c r="G64" s="18"/>
      <c r="H64" s="18"/>
      <c r="I64" s="1"/>
    </row>
    <row r="65" spans="1:9" ht="15.75" hidden="1" x14ac:dyDescent="0.25">
      <c r="A65" s="30">
        <f t="shared" si="1"/>
        <v>20</v>
      </c>
      <c r="B65" s="26"/>
      <c r="C65" s="8"/>
      <c r="D65" s="6"/>
      <c r="E65" s="10"/>
      <c r="F65" s="10"/>
      <c r="G65" s="18"/>
      <c r="H65" s="18"/>
      <c r="I65" s="1"/>
    </row>
    <row r="66" spans="1:9" ht="15.75" hidden="1" x14ac:dyDescent="0.25">
      <c r="A66" s="30">
        <f t="shared" si="1"/>
        <v>21</v>
      </c>
      <c r="B66" s="26"/>
      <c r="C66" s="8"/>
      <c r="D66" s="6"/>
      <c r="E66" s="10"/>
      <c r="F66" s="10"/>
      <c r="G66" s="18"/>
      <c r="H66" s="18"/>
      <c r="I66" s="1"/>
    </row>
    <row r="67" spans="1:9" ht="12.75" hidden="1" customHeight="1" x14ac:dyDescent="0.25">
      <c r="A67" s="30">
        <f t="shared" si="1"/>
        <v>22</v>
      </c>
      <c r="B67" s="26"/>
      <c r="C67" s="8"/>
      <c r="D67" s="6"/>
      <c r="E67" s="10"/>
      <c r="F67" s="10"/>
      <c r="G67" s="18"/>
      <c r="H67" s="18"/>
      <c r="I67" s="1"/>
    </row>
    <row r="68" spans="1:9" ht="13.5" hidden="1" customHeight="1" x14ac:dyDescent="0.25">
      <c r="A68" s="30">
        <f t="shared" si="1"/>
        <v>23</v>
      </c>
      <c r="B68" s="26"/>
      <c r="C68" s="8"/>
      <c r="D68" s="6"/>
      <c r="E68" s="10"/>
      <c r="F68" s="10"/>
      <c r="G68" s="18"/>
      <c r="H68" s="18"/>
      <c r="I68" s="1"/>
    </row>
    <row r="69" spans="1:9" ht="12" hidden="1" customHeight="1" x14ac:dyDescent="0.25">
      <c r="A69" s="30">
        <f t="shared" si="1"/>
        <v>24</v>
      </c>
      <c r="B69" s="26"/>
      <c r="C69" s="8"/>
      <c r="D69" s="6"/>
      <c r="E69" s="10"/>
      <c r="F69" s="10"/>
      <c r="G69" s="18"/>
      <c r="H69" s="18"/>
      <c r="I69" s="1"/>
    </row>
    <row r="70" spans="1:9" ht="15.75" hidden="1" x14ac:dyDescent="0.25">
      <c r="A70" s="30">
        <f t="shared" si="1"/>
        <v>25</v>
      </c>
      <c r="B70" s="26"/>
      <c r="C70" s="8"/>
      <c r="D70" s="6"/>
      <c r="E70" s="10"/>
      <c r="F70" s="10"/>
      <c r="G70" s="18"/>
      <c r="H70" s="18"/>
      <c r="I70" s="1"/>
    </row>
    <row r="71" spans="1:9" ht="15.75" hidden="1" x14ac:dyDescent="0.25">
      <c r="A71" s="30">
        <v>26</v>
      </c>
      <c r="B71" s="26"/>
      <c r="C71" s="8"/>
      <c r="D71" s="6"/>
      <c r="E71" s="10"/>
      <c r="F71" s="10"/>
      <c r="G71" s="18"/>
      <c r="H71" s="18"/>
      <c r="I71" s="1"/>
    </row>
    <row r="72" spans="1:9" ht="15.75" hidden="1" x14ac:dyDescent="0.25">
      <c r="A72" s="30">
        <v>27</v>
      </c>
      <c r="B72" s="26"/>
      <c r="C72" s="8"/>
      <c r="D72" s="6"/>
      <c r="E72" s="10"/>
      <c r="F72" s="10"/>
      <c r="G72" s="18"/>
      <c r="H72" s="18"/>
      <c r="I72" s="1"/>
    </row>
    <row r="73" spans="1:9" ht="15.75" hidden="1" x14ac:dyDescent="0.25">
      <c r="A73" s="30">
        <v>28</v>
      </c>
      <c r="B73" s="26"/>
      <c r="C73" s="8"/>
      <c r="D73" s="6"/>
      <c r="E73" s="10"/>
      <c r="F73" s="10"/>
      <c r="G73" s="18"/>
      <c r="H73" s="18"/>
      <c r="I73" s="1"/>
    </row>
    <row r="74" spans="1:9" ht="15.75" hidden="1" x14ac:dyDescent="0.25">
      <c r="A74" s="30">
        <v>29</v>
      </c>
      <c r="B74" s="26"/>
      <c r="C74" s="8"/>
      <c r="D74" s="6"/>
      <c r="E74" s="10"/>
      <c r="F74" s="10"/>
      <c r="G74" s="18"/>
      <c r="H74" s="18"/>
      <c r="I74" s="1"/>
    </row>
    <row r="75" spans="1:9" ht="15.75" hidden="1" x14ac:dyDescent="0.25">
      <c r="A75" s="30">
        <v>30</v>
      </c>
      <c r="B75" s="26"/>
      <c r="C75" s="8"/>
      <c r="D75" s="6"/>
      <c r="E75" s="10"/>
      <c r="F75" s="10"/>
      <c r="G75" s="18"/>
      <c r="H75" s="18"/>
      <c r="I75" s="1"/>
    </row>
    <row r="76" spans="1:9" ht="15.75" hidden="1" x14ac:dyDescent="0.25">
      <c r="A76" s="30">
        <v>31</v>
      </c>
      <c r="B76" s="26"/>
      <c r="C76" s="8"/>
      <c r="D76" s="6"/>
      <c r="E76" s="10"/>
      <c r="F76" s="10"/>
      <c r="G76" s="18"/>
      <c r="H76" s="18"/>
      <c r="I76" s="1"/>
    </row>
    <row r="77" spans="1:9" ht="15.75" hidden="1" x14ac:dyDescent="0.25">
      <c r="A77" s="30">
        <v>32</v>
      </c>
      <c r="B77" s="26"/>
      <c r="C77" s="8"/>
      <c r="D77" s="6"/>
      <c r="E77" s="10"/>
      <c r="F77" s="10"/>
      <c r="G77" s="18"/>
      <c r="H77" s="18"/>
      <c r="I77" s="1"/>
    </row>
    <row r="78" spans="1:9" ht="15.75" hidden="1" x14ac:dyDescent="0.25">
      <c r="A78" s="30">
        <v>33</v>
      </c>
      <c r="B78" s="26"/>
      <c r="C78" s="8"/>
      <c r="D78" s="6"/>
      <c r="E78" s="10"/>
      <c r="F78" s="10"/>
      <c r="G78" s="18"/>
      <c r="H78" s="18"/>
      <c r="I78" s="1"/>
    </row>
    <row r="79" spans="1:9" ht="15.75" hidden="1" x14ac:dyDescent="0.25">
      <c r="A79" s="30">
        <v>34</v>
      </c>
      <c r="B79" s="26"/>
      <c r="C79" s="8"/>
      <c r="D79" s="6"/>
      <c r="E79" s="10"/>
      <c r="F79" s="10"/>
      <c r="G79" s="18"/>
      <c r="H79" s="18"/>
      <c r="I79" s="1"/>
    </row>
    <row r="80" spans="1:9" ht="15.75" hidden="1" x14ac:dyDescent="0.25">
      <c r="A80" s="30">
        <v>35</v>
      </c>
      <c r="B80" s="26"/>
      <c r="C80" s="8"/>
      <c r="D80" s="6"/>
      <c r="E80" s="10"/>
      <c r="F80" s="10"/>
      <c r="G80" s="18"/>
      <c r="H80" s="18"/>
      <c r="I80" s="1"/>
    </row>
    <row r="81" spans="1:9" ht="15.75" hidden="1" x14ac:dyDescent="0.25">
      <c r="A81" s="30">
        <v>36</v>
      </c>
      <c r="B81" s="26"/>
      <c r="C81" s="8"/>
      <c r="D81" s="6"/>
      <c r="E81" s="10"/>
      <c r="F81" s="10"/>
      <c r="G81" s="18"/>
      <c r="H81" s="18"/>
      <c r="I81" s="1"/>
    </row>
    <row r="82" spans="1:9" ht="15.75" hidden="1" x14ac:dyDescent="0.25">
      <c r="A82" s="30">
        <v>37</v>
      </c>
      <c r="B82" s="26"/>
      <c r="C82" s="8"/>
      <c r="D82" s="6"/>
      <c r="E82" s="10"/>
      <c r="F82" s="10"/>
      <c r="G82" s="18"/>
      <c r="H82" s="18"/>
      <c r="I82" s="1"/>
    </row>
    <row r="83" spans="1:9" ht="15.75" hidden="1" x14ac:dyDescent="0.25">
      <c r="A83" s="30">
        <v>38</v>
      </c>
      <c r="B83" s="26"/>
      <c r="C83" s="8"/>
      <c r="D83" s="6"/>
      <c r="E83" s="10"/>
      <c r="F83" s="10"/>
      <c r="G83" s="18"/>
      <c r="H83" s="18"/>
      <c r="I83" s="1"/>
    </row>
    <row r="84" spans="1:9" ht="15.75" hidden="1" x14ac:dyDescent="0.25">
      <c r="A84" s="30">
        <v>39</v>
      </c>
      <c r="B84" s="26"/>
      <c r="C84" s="8"/>
      <c r="D84" s="6"/>
      <c r="E84" s="10"/>
      <c r="F84" s="10"/>
      <c r="G84" s="18"/>
      <c r="H84" s="18"/>
      <c r="I84" s="1"/>
    </row>
    <row r="85" spans="1:9" ht="15.75" hidden="1" x14ac:dyDescent="0.25">
      <c r="A85" s="30">
        <v>40</v>
      </c>
      <c r="B85" s="26"/>
      <c r="C85" s="8"/>
      <c r="D85" s="6"/>
      <c r="E85" s="10"/>
      <c r="F85" s="10"/>
      <c r="G85" s="18"/>
      <c r="H85" s="18"/>
      <c r="I85" s="1"/>
    </row>
    <row r="86" spans="1:9" ht="15.75" hidden="1" x14ac:dyDescent="0.25">
      <c r="A86" s="30">
        <v>41</v>
      </c>
      <c r="B86" s="26"/>
      <c r="C86" s="8"/>
      <c r="D86" s="6"/>
      <c r="E86" s="10"/>
      <c r="F86" s="10"/>
      <c r="G86" s="18"/>
      <c r="H86" s="18"/>
      <c r="I86" s="1"/>
    </row>
    <row r="87" spans="1:9" ht="15.75" hidden="1" x14ac:dyDescent="0.25">
      <c r="A87" s="30">
        <v>42</v>
      </c>
      <c r="B87" s="26"/>
      <c r="C87" s="8"/>
      <c r="D87" s="6"/>
      <c r="E87" s="10"/>
      <c r="F87" s="10"/>
      <c r="G87" s="18"/>
      <c r="H87" s="18"/>
      <c r="I87" s="1"/>
    </row>
    <row r="88" spans="1:9" ht="15.75" hidden="1" x14ac:dyDescent="0.25">
      <c r="A88" s="30">
        <v>43</v>
      </c>
      <c r="B88" s="26"/>
      <c r="C88" s="8"/>
      <c r="D88" s="6"/>
      <c r="E88" s="10"/>
      <c r="F88" s="10"/>
      <c r="G88" s="18"/>
      <c r="H88" s="18"/>
      <c r="I88" s="1"/>
    </row>
    <row r="89" spans="1:9" ht="15.75" hidden="1" x14ac:dyDescent="0.25">
      <c r="A89" s="30">
        <v>44</v>
      </c>
      <c r="B89" s="26"/>
      <c r="C89" s="8"/>
      <c r="D89" s="6"/>
      <c r="E89" s="10"/>
      <c r="F89" s="10"/>
      <c r="G89" s="18"/>
      <c r="H89" s="18"/>
      <c r="I89" s="1"/>
    </row>
    <row r="90" spans="1:9" ht="15.75" hidden="1" x14ac:dyDescent="0.25">
      <c r="A90" s="30">
        <v>45</v>
      </c>
      <c r="B90" s="26"/>
      <c r="C90" s="8"/>
      <c r="D90" s="6"/>
      <c r="E90" s="10"/>
      <c r="F90" s="10"/>
      <c r="G90" s="18"/>
      <c r="H90" s="18"/>
      <c r="I90" s="1"/>
    </row>
    <row r="91" spans="1:9" ht="15.75" hidden="1" x14ac:dyDescent="0.25">
      <c r="A91" s="30">
        <v>46</v>
      </c>
      <c r="B91" s="26"/>
      <c r="C91" s="8"/>
      <c r="D91" s="6"/>
      <c r="E91" s="10"/>
      <c r="F91" s="10"/>
      <c r="G91" s="18"/>
      <c r="H91" s="18"/>
      <c r="I91" s="1"/>
    </row>
    <row r="92" spans="1:9" ht="15.75" hidden="1" x14ac:dyDescent="0.25">
      <c r="A92" s="30">
        <v>47</v>
      </c>
      <c r="B92" s="26"/>
      <c r="C92" s="8"/>
      <c r="D92" s="6"/>
      <c r="E92" s="10"/>
      <c r="F92" s="10"/>
      <c r="G92" s="18"/>
      <c r="H92" s="18"/>
      <c r="I92" s="1"/>
    </row>
    <row r="93" spans="1:9" ht="15.75" hidden="1" x14ac:dyDescent="0.25">
      <c r="A93" s="30">
        <v>48</v>
      </c>
      <c r="B93" s="26"/>
      <c r="C93" s="8"/>
      <c r="D93" s="6"/>
      <c r="E93" s="10"/>
      <c r="F93" s="10"/>
      <c r="G93" s="18"/>
      <c r="H93" s="18"/>
      <c r="I93" s="1"/>
    </row>
    <row r="94" spans="1:9" ht="15.75" hidden="1" x14ac:dyDescent="0.25">
      <c r="A94" s="30">
        <v>49</v>
      </c>
      <c r="B94" s="26"/>
      <c r="C94" s="8"/>
      <c r="D94" s="6"/>
      <c r="E94" s="10"/>
      <c r="F94" s="10"/>
      <c r="G94" s="18"/>
      <c r="H94" s="18"/>
      <c r="I94" s="1"/>
    </row>
    <row r="95" spans="1:9" ht="15.75" hidden="1" x14ac:dyDescent="0.25">
      <c r="A95" s="30">
        <v>50</v>
      </c>
      <c r="B95" s="26"/>
      <c r="C95" s="8"/>
      <c r="D95" s="6"/>
      <c r="E95" s="10"/>
      <c r="F95" s="10"/>
      <c r="G95" s="18"/>
      <c r="H95" s="18"/>
      <c r="I95" s="1"/>
    </row>
    <row r="96" spans="1:9" ht="15.75" hidden="1" x14ac:dyDescent="0.25">
      <c r="A96" s="30">
        <v>51</v>
      </c>
      <c r="B96" s="26"/>
      <c r="C96" s="8"/>
      <c r="D96" s="6"/>
      <c r="E96" s="10"/>
      <c r="F96" s="10"/>
      <c r="G96" s="18"/>
      <c r="H96" s="18"/>
      <c r="I96" s="1"/>
    </row>
    <row r="97" spans="1:9" ht="15.75" hidden="1" x14ac:dyDescent="0.25">
      <c r="A97" s="30">
        <v>52</v>
      </c>
      <c r="B97" s="26"/>
      <c r="C97" s="8"/>
      <c r="D97" s="6"/>
      <c r="E97" s="10"/>
      <c r="F97" s="10"/>
      <c r="G97" s="18"/>
      <c r="H97" s="18"/>
      <c r="I97" s="1"/>
    </row>
    <row r="98" spans="1:9" ht="15.75" hidden="1" x14ac:dyDescent="0.25">
      <c r="A98" s="30">
        <v>53</v>
      </c>
      <c r="B98" s="26"/>
      <c r="C98" s="8"/>
      <c r="D98" s="6"/>
      <c r="E98" s="10"/>
      <c r="F98" s="10"/>
      <c r="G98" s="18"/>
      <c r="H98" s="18"/>
      <c r="I98" s="1"/>
    </row>
    <row r="99" spans="1:9" ht="15.75" hidden="1" x14ac:dyDescent="0.25">
      <c r="A99" s="30">
        <v>54</v>
      </c>
      <c r="B99" s="26"/>
      <c r="C99" s="8"/>
      <c r="D99" s="6"/>
      <c r="E99" s="10"/>
      <c r="F99" s="10"/>
      <c r="G99" s="18"/>
      <c r="H99" s="18"/>
      <c r="I99" s="1"/>
    </row>
    <row r="100" spans="1:9" ht="15.75" hidden="1" x14ac:dyDescent="0.25">
      <c r="A100" s="30">
        <v>55</v>
      </c>
      <c r="B100" s="26"/>
      <c r="C100" s="8"/>
      <c r="D100" s="6"/>
      <c r="E100" s="10"/>
      <c r="F100" s="10"/>
      <c r="G100" s="18"/>
      <c r="H100" s="18"/>
      <c r="I100" s="1"/>
    </row>
    <row r="101" spans="1:9" ht="15.75" hidden="1" x14ac:dyDescent="0.25">
      <c r="A101" s="30">
        <v>56</v>
      </c>
      <c r="B101" s="26"/>
      <c r="C101" s="8"/>
      <c r="D101" s="6"/>
      <c r="E101" s="10"/>
      <c r="F101" s="10"/>
      <c r="G101" s="18"/>
      <c r="H101" s="18"/>
      <c r="I101" s="1"/>
    </row>
    <row r="102" spans="1:9" ht="15.75" hidden="1" x14ac:dyDescent="0.25">
      <c r="A102" s="30">
        <v>57</v>
      </c>
      <c r="B102" s="26"/>
      <c r="C102" s="8"/>
      <c r="D102" s="6"/>
      <c r="E102" s="10"/>
      <c r="F102" s="10"/>
      <c r="G102" s="18"/>
      <c r="H102" s="18"/>
      <c r="I102" s="1"/>
    </row>
    <row r="103" spans="1:9" ht="15.75" hidden="1" x14ac:dyDescent="0.25">
      <c r="A103" s="30"/>
      <c r="B103" s="12" t="s">
        <v>1338</v>
      </c>
      <c r="C103" s="8"/>
      <c r="D103" s="6"/>
      <c r="E103" s="10"/>
      <c r="F103" s="10"/>
      <c r="G103" s="20">
        <f>SUM(G46:G101)</f>
        <v>0</v>
      </c>
      <c r="H103" s="20">
        <f>SUM(H46:H84)</f>
        <v>0</v>
      </c>
      <c r="I103" s="1"/>
    </row>
    <row r="104" spans="1:9" ht="15.75" hidden="1" x14ac:dyDescent="0.25">
      <c r="A104" s="30"/>
      <c r="B104" s="26"/>
      <c r="C104" s="8"/>
      <c r="D104" s="6"/>
      <c r="E104" s="10"/>
      <c r="F104" s="10"/>
      <c r="G104" s="18"/>
      <c r="H104" s="18"/>
      <c r="I104" s="1"/>
    </row>
    <row r="105" spans="1:9" ht="15.75" hidden="1" x14ac:dyDescent="0.25">
      <c r="A105" s="30"/>
      <c r="B105" s="16" t="s">
        <v>1343</v>
      </c>
      <c r="C105" s="8"/>
      <c r="D105" s="6"/>
      <c r="E105" s="10"/>
      <c r="F105" s="10"/>
      <c r="G105" s="18"/>
      <c r="H105" s="18"/>
      <c r="I105" s="1"/>
    </row>
    <row r="106" spans="1:9" ht="15.75" hidden="1" x14ac:dyDescent="0.25">
      <c r="A106" s="30">
        <v>1</v>
      </c>
      <c r="B106" s="26"/>
      <c r="C106" s="8"/>
      <c r="D106" s="34"/>
      <c r="E106" s="10"/>
      <c r="F106" s="10"/>
      <c r="G106" s="18"/>
      <c r="H106" s="18"/>
      <c r="I106" s="1"/>
    </row>
    <row r="107" spans="1:9" ht="15.75" hidden="1" x14ac:dyDescent="0.25">
      <c r="A107" s="30">
        <f t="shared" ref="A107:A116" si="2">A106+1</f>
        <v>2</v>
      </c>
      <c r="B107" s="26"/>
      <c r="C107" s="8"/>
      <c r="D107" s="34"/>
      <c r="E107" s="10"/>
      <c r="F107" s="10"/>
      <c r="G107" s="18"/>
      <c r="H107" s="18"/>
      <c r="I107" s="1"/>
    </row>
    <row r="108" spans="1:9" ht="18" hidden="1" customHeight="1" x14ac:dyDescent="0.25">
      <c r="A108" s="30">
        <f t="shared" si="2"/>
        <v>3</v>
      </c>
      <c r="B108" s="60" t="s">
        <v>1346</v>
      </c>
      <c r="C108" s="8"/>
      <c r="D108" s="34"/>
      <c r="E108" s="10"/>
      <c r="F108" s="10"/>
      <c r="G108" s="20">
        <f>SUM(G106:G107)</f>
        <v>0</v>
      </c>
      <c r="H108" s="20">
        <f>SUM(H106:H107)</f>
        <v>0</v>
      </c>
      <c r="I108" s="1"/>
    </row>
    <row r="109" spans="1:9" ht="15.75" hidden="1" x14ac:dyDescent="0.25">
      <c r="A109" s="30">
        <f t="shared" si="2"/>
        <v>4</v>
      </c>
      <c r="B109" s="26"/>
      <c r="C109" s="8"/>
      <c r="D109" s="34"/>
      <c r="E109" s="10"/>
      <c r="F109" s="10"/>
      <c r="G109" s="18"/>
      <c r="H109" s="18"/>
      <c r="I109" s="1"/>
    </row>
    <row r="110" spans="1:9" ht="15.75" hidden="1" x14ac:dyDescent="0.25">
      <c r="A110" s="30">
        <f t="shared" si="2"/>
        <v>5</v>
      </c>
      <c r="B110" s="26"/>
      <c r="C110" s="8"/>
      <c r="D110" s="34"/>
      <c r="E110" s="10"/>
      <c r="F110" s="10"/>
      <c r="G110" s="18"/>
      <c r="H110" s="18"/>
      <c r="I110" s="1"/>
    </row>
    <row r="111" spans="1:9" ht="15.75" hidden="1" x14ac:dyDescent="0.25">
      <c r="A111" s="30">
        <f t="shared" si="2"/>
        <v>6</v>
      </c>
      <c r="B111" s="26"/>
      <c r="C111" s="8"/>
      <c r="D111" s="34"/>
      <c r="E111" s="10"/>
      <c r="F111" s="10"/>
      <c r="G111" s="18"/>
      <c r="H111" s="18"/>
      <c r="I111" s="1"/>
    </row>
    <row r="112" spans="1:9" ht="15.75" hidden="1" x14ac:dyDescent="0.25">
      <c r="A112" s="30">
        <f t="shared" si="2"/>
        <v>7</v>
      </c>
      <c r="B112" s="26"/>
      <c r="C112" s="8"/>
      <c r="D112" s="34"/>
      <c r="E112" s="10"/>
      <c r="F112" s="10"/>
      <c r="G112" s="18"/>
      <c r="H112" s="18"/>
      <c r="I112" s="1"/>
    </row>
    <row r="113" spans="1:9" ht="15.75" hidden="1" x14ac:dyDescent="0.25">
      <c r="A113" s="30">
        <f t="shared" si="2"/>
        <v>8</v>
      </c>
      <c r="B113" s="26"/>
      <c r="C113" s="8"/>
      <c r="D113" s="34"/>
      <c r="E113" s="10"/>
      <c r="F113" s="10"/>
      <c r="G113" s="18"/>
      <c r="H113" s="18"/>
      <c r="I113" s="1"/>
    </row>
    <row r="114" spans="1:9" ht="15.75" hidden="1" x14ac:dyDescent="0.25">
      <c r="A114" s="30">
        <f t="shared" si="2"/>
        <v>9</v>
      </c>
      <c r="B114" s="60" t="s">
        <v>1344</v>
      </c>
      <c r="C114" s="8"/>
      <c r="D114" s="34"/>
      <c r="E114" s="10"/>
      <c r="F114" s="10"/>
      <c r="G114" s="18"/>
      <c r="H114" s="18"/>
      <c r="I114" s="1"/>
    </row>
    <row r="115" spans="1:9" ht="15.75" hidden="1" x14ac:dyDescent="0.25">
      <c r="A115" s="30">
        <f t="shared" si="2"/>
        <v>10</v>
      </c>
      <c r="B115" s="26" t="s">
        <v>1342</v>
      </c>
      <c r="C115" s="8"/>
      <c r="D115" s="6">
        <v>1216</v>
      </c>
      <c r="E115" s="10"/>
      <c r="F115" s="10"/>
      <c r="G115" s="18">
        <v>2500</v>
      </c>
      <c r="H115" s="18"/>
      <c r="I115" s="1"/>
    </row>
    <row r="116" spans="1:9" ht="15.75" hidden="1" x14ac:dyDescent="0.25">
      <c r="A116" s="30">
        <f t="shared" si="2"/>
        <v>11</v>
      </c>
      <c r="B116" s="26" t="s">
        <v>1345</v>
      </c>
      <c r="C116" s="8"/>
      <c r="D116" s="34">
        <v>1216</v>
      </c>
      <c r="E116" s="10"/>
      <c r="F116" s="10"/>
      <c r="G116" s="18">
        <v>2500</v>
      </c>
      <c r="H116" s="18"/>
      <c r="I116" s="1"/>
    </row>
    <row r="117" spans="1:9" ht="15.75" hidden="1" x14ac:dyDescent="0.25">
      <c r="A117" s="30"/>
      <c r="B117" s="12" t="s">
        <v>1347</v>
      </c>
      <c r="C117" s="8"/>
      <c r="D117" s="14"/>
      <c r="E117" s="10"/>
      <c r="F117" s="8"/>
      <c r="G117" s="19">
        <f>SUM(G115:G116)</f>
        <v>5000</v>
      </c>
      <c r="H117" s="19">
        <f>SUM(H115:H116)</f>
        <v>0</v>
      </c>
      <c r="I117" s="1"/>
    </row>
    <row r="118" spans="1:9" ht="15.75" hidden="1" x14ac:dyDescent="0.25">
      <c r="A118" s="30"/>
      <c r="B118" s="12"/>
      <c r="C118" s="8"/>
      <c r="D118" s="14"/>
      <c r="E118" s="10"/>
      <c r="F118" s="8"/>
      <c r="G118" s="19"/>
      <c r="H118" s="19"/>
      <c r="I118" s="1"/>
    </row>
    <row r="119" spans="1:9" ht="15.75" hidden="1" x14ac:dyDescent="0.25">
      <c r="A119" s="31"/>
      <c r="B119" s="16"/>
      <c r="C119" s="4"/>
      <c r="D119" s="28"/>
      <c r="E119" s="4"/>
      <c r="F119" s="4"/>
      <c r="G119" s="33"/>
      <c r="H119" s="33"/>
      <c r="I119" s="1"/>
    </row>
    <row r="120" spans="1:9" ht="15.75" hidden="1" x14ac:dyDescent="0.25">
      <c r="A120" s="36">
        <f>1</f>
        <v>1</v>
      </c>
      <c r="B120" s="35"/>
      <c r="C120" s="3"/>
      <c r="D120" s="36"/>
      <c r="E120" s="36"/>
      <c r="F120" s="10"/>
      <c r="G120" s="38"/>
      <c r="H120" s="3"/>
      <c r="I120" s="1"/>
    </row>
    <row r="121" spans="1:9" hidden="1" x14ac:dyDescent="0.25">
      <c r="A121" s="36">
        <f t="shared" ref="A121:A152" si="3">A120+1</f>
        <v>2</v>
      </c>
      <c r="B121" s="35"/>
      <c r="C121" s="39"/>
      <c r="D121" s="36"/>
      <c r="E121" s="36"/>
      <c r="F121" s="10"/>
      <c r="G121" s="38"/>
      <c r="H121" s="39"/>
    </row>
    <row r="122" spans="1:9" hidden="1" x14ac:dyDescent="0.25">
      <c r="A122" s="36">
        <f t="shared" si="3"/>
        <v>3</v>
      </c>
      <c r="B122" s="35"/>
      <c r="C122" s="39"/>
      <c r="D122" s="36"/>
      <c r="E122" s="36"/>
      <c r="F122" s="10"/>
      <c r="G122" s="38"/>
      <c r="H122" s="39"/>
    </row>
    <row r="123" spans="1:9" hidden="1" x14ac:dyDescent="0.25">
      <c r="A123" s="36">
        <f t="shared" si="3"/>
        <v>4</v>
      </c>
      <c r="B123" s="35"/>
      <c r="C123" s="39"/>
      <c r="D123" s="36"/>
      <c r="E123" s="36"/>
      <c r="F123" s="10"/>
      <c r="G123" s="38"/>
      <c r="H123" s="39"/>
    </row>
    <row r="124" spans="1:9" hidden="1" x14ac:dyDescent="0.25">
      <c r="A124" s="36">
        <f t="shared" si="3"/>
        <v>5</v>
      </c>
      <c r="B124" s="35"/>
      <c r="C124" s="39"/>
      <c r="D124" s="36"/>
      <c r="E124" s="36"/>
      <c r="F124" s="10"/>
      <c r="G124" s="38"/>
      <c r="H124" s="39"/>
    </row>
    <row r="125" spans="1:9" hidden="1" x14ac:dyDescent="0.25">
      <c r="A125" s="36">
        <f t="shared" si="3"/>
        <v>6</v>
      </c>
      <c r="B125" s="35"/>
      <c r="C125" s="39"/>
      <c r="D125" s="36"/>
      <c r="E125" s="36"/>
      <c r="F125" s="10"/>
      <c r="G125" s="38"/>
      <c r="H125" s="39"/>
    </row>
    <row r="126" spans="1:9" hidden="1" x14ac:dyDescent="0.25">
      <c r="A126" s="36">
        <f t="shared" si="3"/>
        <v>7</v>
      </c>
      <c r="B126" s="62" t="s">
        <v>1348</v>
      </c>
      <c r="C126" s="39"/>
      <c r="D126" s="36"/>
      <c r="E126" s="36"/>
      <c r="F126" s="10"/>
      <c r="G126" s="61">
        <f>SUM(G25+G43+G103+G108+G117)</f>
        <v>5000</v>
      </c>
      <c r="H126" s="63">
        <f>SUM(H25+H43+H103+H108+H117)</f>
        <v>0</v>
      </c>
    </row>
    <row r="127" spans="1:9" hidden="1" x14ac:dyDescent="0.25">
      <c r="A127" s="36">
        <f t="shared" si="3"/>
        <v>8</v>
      </c>
      <c r="B127" s="35"/>
      <c r="C127" s="39"/>
      <c r="D127" s="36"/>
      <c r="E127" s="36"/>
      <c r="F127" s="10"/>
      <c r="G127" s="38"/>
      <c r="H127" s="39"/>
    </row>
    <row r="128" spans="1:9" hidden="1" x14ac:dyDescent="0.25">
      <c r="A128" s="36">
        <f t="shared" si="3"/>
        <v>9</v>
      </c>
      <c r="B128" s="35"/>
      <c r="C128" s="39"/>
      <c r="D128" s="36"/>
      <c r="E128" s="36"/>
      <c r="F128" s="10"/>
      <c r="G128" s="38"/>
      <c r="H128" s="39"/>
    </row>
    <row r="129" spans="1:8" hidden="1" x14ac:dyDescent="0.25">
      <c r="A129" s="36">
        <f t="shared" si="3"/>
        <v>10</v>
      </c>
      <c r="B129" s="35"/>
      <c r="C129" s="39"/>
      <c r="D129" s="36"/>
      <c r="E129" s="36"/>
      <c r="F129" s="10"/>
      <c r="G129" s="38"/>
      <c r="H129" s="39"/>
    </row>
    <row r="130" spans="1:8" hidden="1" x14ac:dyDescent="0.25">
      <c r="A130" s="36">
        <f t="shared" si="3"/>
        <v>11</v>
      </c>
      <c r="B130" s="35"/>
      <c r="C130" s="39"/>
      <c r="D130" s="36"/>
      <c r="E130" s="36"/>
      <c r="F130" s="10"/>
      <c r="G130" s="38"/>
      <c r="H130" s="39"/>
    </row>
    <row r="131" spans="1:8" hidden="1" x14ac:dyDescent="0.25">
      <c r="A131" s="36">
        <f t="shared" si="3"/>
        <v>12</v>
      </c>
      <c r="B131" s="35"/>
      <c r="C131" s="39"/>
      <c r="D131" s="36"/>
      <c r="E131" s="36"/>
      <c r="F131" s="10"/>
      <c r="G131" s="38"/>
      <c r="H131" s="39"/>
    </row>
    <row r="132" spans="1:8" hidden="1" x14ac:dyDescent="0.25">
      <c r="A132" s="36">
        <f t="shared" si="3"/>
        <v>13</v>
      </c>
      <c r="B132" s="35"/>
      <c r="C132" s="39"/>
      <c r="D132" s="36"/>
      <c r="E132" s="36"/>
      <c r="F132" s="10"/>
      <c r="G132" s="38"/>
      <c r="H132" s="39"/>
    </row>
    <row r="133" spans="1:8" hidden="1" x14ac:dyDescent="0.25">
      <c r="A133" s="36">
        <f t="shared" si="3"/>
        <v>14</v>
      </c>
      <c r="B133" s="35"/>
      <c r="C133" s="39"/>
      <c r="D133" s="36"/>
      <c r="E133" s="36"/>
      <c r="F133" s="10"/>
      <c r="G133" s="38"/>
      <c r="H133" s="39"/>
    </row>
    <row r="134" spans="1:8" hidden="1" x14ac:dyDescent="0.25">
      <c r="A134" s="36">
        <f t="shared" si="3"/>
        <v>15</v>
      </c>
      <c r="B134" s="35"/>
      <c r="C134" s="39"/>
      <c r="D134" s="36"/>
      <c r="E134" s="36"/>
      <c r="F134" s="10"/>
      <c r="G134" s="38"/>
      <c r="H134" s="39"/>
    </row>
    <row r="135" spans="1:8" hidden="1" x14ac:dyDescent="0.25">
      <c r="A135" s="36">
        <f t="shared" si="3"/>
        <v>16</v>
      </c>
      <c r="B135" s="35"/>
      <c r="C135" s="39"/>
      <c r="D135" s="36"/>
      <c r="E135" s="36"/>
      <c r="F135" s="10"/>
      <c r="G135" s="38"/>
      <c r="H135" s="39"/>
    </row>
    <row r="136" spans="1:8" hidden="1" x14ac:dyDescent="0.25">
      <c r="A136" s="36">
        <f t="shared" si="3"/>
        <v>17</v>
      </c>
      <c r="B136" s="35"/>
      <c r="C136" s="39"/>
      <c r="D136" s="36"/>
      <c r="E136" s="36"/>
      <c r="F136" s="10"/>
      <c r="G136" s="38"/>
      <c r="H136" s="39"/>
    </row>
    <row r="137" spans="1:8" hidden="1" x14ac:dyDescent="0.25">
      <c r="A137" s="36">
        <f t="shared" si="3"/>
        <v>18</v>
      </c>
      <c r="B137" s="35"/>
      <c r="C137" s="39"/>
      <c r="D137" s="36"/>
      <c r="E137" s="36"/>
      <c r="F137" s="10"/>
      <c r="G137" s="38"/>
      <c r="H137" s="39"/>
    </row>
    <row r="138" spans="1:8" hidden="1" x14ac:dyDescent="0.25">
      <c r="A138" s="36">
        <f t="shared" si="3"/>
        <v>19</v>
      </c>
      <c r="B138" s="35"/>
      <c r="C138" s="39"/>
      <c r="D138" s="36"/>
      <c r="E138" s="36"/>
      <c r="F138" s="10"/>
      <c r="G138" s="38"/>
      <c r="H138" s="39"/>
    </row>
    <row r="139" spans="1:8" hidden="1" x14ac:dyDescent="0.25">
      <c r="A139" s="36">
        <f t="shared" si="3"/>
        <v>20</v>
      </c>
      <c r="B139" s="35"/>
      <c r="C139" s="39"/>
      <c r="D139" s="36"/>
      <c r="E139" s="37"/>
      <c r="F139" s="10"/>
      <c r="G139" s="38"/>
      <c r="H139" s="39"/>
    </row>
    <row r="140" spans="1:8" hidden="1" x14ac:dyDescent="0.25">
      <c r="A140" s="36">
        <f t="shared" si="3"/>
        <v>21</v>
      </c>
      <c r="B140" s="35"/>
      <c r="C140" s="39"/>
      <c r="D140" s="36"/>
      <c r="E140" s="36"/>
      <c r="F140" s="10"/>
      <c r="G140" s="38"/>
      <c r="H140" s="39"/>
    </row>
    <row r="141" spans="1:8" hidden="1" x14ac:dyDescent="0.25">
      <c r="A141" s="36">
        <f t="shared" si="3"/>
        <v>22</v>
      </c>
      <c r="B141" s="35"/>
      <c r="C141" s="39"/>
      <c r="D141" s="36"/>
      <c r="E141" s="36"/>
      <c r="F141" s="10"/>
      <c r="G141" s="38"/>
      <c r="H141" s="39"/>
    </row>
    <row r="142" spans="1:8" hidden="1" x14ac:dyDescent="0.25">
      <c r="A142" s="36">
        <f t="shared" si="3"/>
        <v>23</v>
      </c>
      <c r="B142" s="35"/>
      <c r="C142" s="39"/>
      <c r="D142" s="36"/>
      <c r="E142" s="36"/>
      <c r="F142" s="10"/>
      <c r="G142" s="38"/>
      <c r="H142" s="39"/>
    </row>
    <row r="143" spans="1:8" hidden="1" x14ac:dyDescent="0.25">
      <c r="A143" s="36">
        <f t="shared" si="3"/>
        <v>24</v>
      </c>
      <c r="B143" s="35"/>
      <c r="C143" s="39"/>
      <c r="D143" s="36"/>
      <c r="E143" s="36"/>
      <c r="F143" s="10"/>
      <c r="G143" s="38"/>
      <c r="H143" s="39"/>
    </row>
    <row r="144" spans="1:8" hidden="1" x14ac:dyDescent="0.25">
      <c r="A144" s="36">
        <f t="shared" si="3"/>
        <v>25</v>
      </c>
      <c r="B144" s="35"/>
      <c r="C144" s="39"/>
      <c r="D144" s="36"/>
      <c r="E144" s="36"/>
      <c r="F144" s="10"/>
      <c r="G144" s="38"/>
      <c r="H144" s="39"/>
    </row>
    <row r="145" spans="1:8" hidden="1" x14ac:dyDescent="0.25">
      <c r="A145" s="36">
        <f t="shared" si="3"/>
        <v>26</v>
      </c>
      <c r="B145" s="35"/>
      <c r="C145" s="39"/>
      <c r="D145" s="36"/>
      <c r="E145" s="36"/>
      <c r="F145" s="10"/>
      <c r="G145" s="38"/>
      <c r="H145" s="39"/>
    </row>
    <row r="146" spans="1:8" hidden="1" x14ac:dyDescent="0.25">
      <c r="A146" s="36">
        <f t="shared" si="3"/>
        <v>27</v>
      </c>
      <c r="B146" s="35"/>
      <c r="C146" s="39"/>
      <c r="D146" s="36"/>
      <c r="E146" s="36"/>
      <c r="F146" s="10"/>
      <c r="G146" s="38"/>
      <c r="H146" s="39"/>
    </row>
    <row r="147" spans="1:8" hidden="1" x14ac:dyDescent="0.25">
      <c r="A147" s="36">
        <f t="shared" si="3"/>
        <v>28</v>
      </c>
      <c r="B147" s="35"/>
      <c r="C147" s="39"/>
      <c r="D147" s="36"/>
      <c r="E147" s="36"/>
      <c r="F147" s="10"/>
      <c r="G147" s="38"/>
      <c r="H147" s="39"/>
    </row>
    <row r="148" spans="1:8" hidden="1" x14ac:dyDescent="0.25">
      <c r="A148" s="36">
        <f t="shared" si="3"/>
        <v>29</v>
      </c>
      <c r="B148" s="35"/>
      <c r="C148" s="39"/>
      <c r="D148" s="36"/>
      <c r="E148" s="36"/>
      <c r="F148" s="10"/>
      <c r="G148" s="38"/>
      <c r="H148" s="39"/>
    </row>
    <row r="149" spans="1:8" hidden="1" x14ac:dyDescent="0.25">
      <c r="A149" s="36">
        <f t="shared" si="3"/>
        <v>30</v>
      </c>
      <c r="B149" s="35"/>
      <c r="C149" s="39"/>
      <c r="D149" s="36"/>
      <c r="E149" s="36"/>
      <c r="F149" s="10"/>
      <c r="G149" s="38"/>
      <c r="H149" s="39"/>
    </row>
    <row r="150" spans="1:8" hidden="1" x14ac:dyDescent="0.25">
      <c r="A150" s="36">
        <f t="shared" si="3"/>
        <v>31</v>
      </c>
      <c r="B150" s="35"/>
      <c r="C150" s="39"/>
      <c r="D150" s="36"/>
      <c r="E150" s="36"/>
      <c r="F150" s="10"/>
      <c r="G150" s="38"/>
      <c r="H150" s="39"/>
    </row>
    <row r="151" spans="1:8" hidden="1" x14ac:dyDescent="0.25">
      <c r="A151" s="36">
        <f t="shared" si="3"/>
        <v>32</v>
      </c>
      <c r="B151" s="35"/>
      <c r="C151" s="39"/>
      <c r="D151" s="36"/>
      <c r="E151" s="36"/>
      <c r="F151" s="10"/>
      <c r="G151" s="38"/>
      <c r="H151" s="39"/>
    </row>
    <row r="152" spans="1:8" hidden="1" x14ac:dyDescent="0.25">
      <c r="A152" s="36">
        <f t="shared" si="3"/>
        <v>33</v>
      </c>
      <c r="B152" s="35"/>
      <c r="C152" s="39"/>
      <c r="D152" s="36"/>
      <c r="E152" s="36"/>
      <c r="F152" s="10"/>
      <c r="G152" s="38"/>
      <c r="H152" s="39"/>
    </row>
    <row r="153" spans="1:8" hidden="1" x14ac:dyDescent="0.25">
      <c r="A153" s="36">
        <f t="shared" ref="A153:A189" si="4">A152+1</f>
        <v>34</v>
      </c>
      <c r="B153" s="35"/>
      <c r="C153" s="39"/>
      <c r="D153" s="36"/>
      <c r="E153" s="36"/>
      <c r="F153" s="10"/>
      <c r="G153" s="38"/>
      <c r="H153" s="39"/>
    </row>
    <row r="154" spans="1:8" hidden="1" x14ac:dyDescent="0.25">
      <c r="A154" s="36">
        <f t="shared" si="4"/>
        <v>35</v>
      </c>
      <c r="B154" s="35"/>
      <c r="C154" s="39"/>
      <c r="D154" s="36"/>
      <c r="E154" s="36"/>
      <c r="F154" s="10"/>
      <c r="G154" s="38"/>
      <c r="H154" s="39"/>
    </row>
    <row r="155" spans="1:8" hidden="1" x14ac:dyDescent="0.25">
      <c r="A155" s="36">
        <f t="shared" si="4"/>
        <v>36</v>
      </c>
      <c r="B155" s="35"/>
      <c r="C155" s="39"/>
      <c r="D155" s="36"/>
      <c r="E155" s="36"/>
      <c r="F155" s="10"/>
      <c r="G155" s="38"/>
      <c r="H155" s="39"/>
    </row>
    <row r="156" spans="1:8" hidden="1" x14ac:dyDescent="0.25">
      <c r="A156" s="36">
        <f t="shared" si="4"/>
        <v>37</v>
      </c>
      <c r="B156" s="35"/>
      <c r="C156" s="39"/>
      <c r="D156" s="36"/>
      <c r="E156" s="36"/>
      <c r="F156" s="10"/>
      <c r="G156" s="38"/>
      <c r="H156" s="39"/>
    </row>
    <row r="157" spans="1:8" hidden="1" x14ac:dyDescent="0.25">
      <c r="A157" s="36">
        <f t="shared" si="4"/>
        <v>38</v>
      </c>
      <c r="B157" s="35"/>
      <c r="C157" s="39"/>
      <c r="D157" s="36"/>
      <c r="E157" s="36"/>
      <c r="F157" s="10"/>
      <c r="G157" s="38"/>
      <c r="H157" s="39"/>
    </row>
    <row r="158" spans="1:8" hidden="1" x14ac:dyDescent="0.25">
      <c r="A158" s="36">
        <f t="shared" si="4"/>
        <v>39</v>
      </c>
      <c r="B158" s="35"/>
      <c r="C158" s="39"/>
      <c r="D158" s="36"/>
      <c r="E158" s="36"/>
      <c r="F158" s="10"/>
      <c r="G158" s="38"/>
      <c r="H158" s="39"/>
    </row>
    <row r="159" spans="1:8" hidden="1" x14ac:dyDescent="0.25">
      <c r="A159" s="36">
        <f t="shared" si="4"/>
        <v>40</v>
      </c>
      <c r="B159" s="35"/>
      <c r="C159" s="39"/>
      <c r="D159" s="36"/>
      <c r="E159" s="36"/>
      <c r="F159" s="10"/>
      <c r="G159" s="38"/>
      <c r="H159" s="39"/>
    </row>
    <row r="160" spans="1:8" hidden="1" x14ac:dyDescent="0.25">
      <c r="A160" s="36">
        <f t="shared" si="4"/>
        <v>41</v>
      </c>
      <c r="B160" s="35"/>
      <c r="C160" s="39"/>
      <c r="D160" s="36"/>
      <c r="E160" s="36"/>
      <c r="F160" s="10"/>
      <c r="G160" s="38"/>
      <c r="H160" s="39"/>
    </row>
    <row r="161" spans="1:8" hidden="1" x14ac:dyDescent="0.25">
      <c r="A161" s="36">
        <f t="shared" si="4"/>
        <v>42</v>
      </c>
      <c r="B161" s="35"/>
      <c r="C161" s="39"/>
      <c r="D161" s="36"/>
      <c r="E161" s="36"/>
      <c r="F161" s="10"/>
      <c r="G161" s="38"/>
      <c r="H161" s="39"/>
    </row>
    <row r="162" spans="1:8" hidden="1" x14ac:dyDescent="0.25">
      <c r="A162" s="36">
        <f t="shared" si="4"/>
        <v>43</v>
      </c>
      <c r="B162" s="35"/>
      <c r="C162" s="39"/>
      <c r="D162" s="36"/>
      <c r="E162" s="36"/>
      <c r="F162" s="10"/>
      <c r="G162" s="38"/>
      <c r="H162" s="39"/>
    </row>
    <row r="163" spans="1:8" hidden="1" x14ac:dyDescent="0.25">
      <c r="A163" s="36">
        <f t="shared" si="4"/>
        <v>44</v>
      </c>
      <c r="B163" s="35"/>
      <c r="C163" s="39"/>
      <c r="D163" s="36"/>
      <c r="E163" s="36"/>
      <c r="F163" s="10"/>
      <c r="G163" s="38"/>
      <c r="H163" s="39"/>
    </row>
    <row r="164" spans="1:8" hidden="1" x14ac:dyDescent="0.25">
      <c r="A164" s="36">
        <f t="shared" si="4"/>
        <v>45</v>
      </c>
      <c r="B164" s="35"/>
      <c r="C164" s="39"/>
      <c r="D164" s="36"/>
      <c r="E164" s="36"/>
      <c r="F164" s="10"/>
      <c r="G164" s="38"/>
      <c r="H164" s="39"/>
    </row>
    <row r="165" spans="1:8" hidden="1" x14ac:dyDescent="0.25">
      <c r="A165" s="36">
        <f t="shared" si="4"/>
        <v>46</v>
      </c>
      <c r="B165" s="35"/>
      <c r="C165" s="39"/>
      <c r="D165" s="36"/>
      <c r="E165" s="36"/>
      <c r="F165" s="10"/>
      <c r="G165" s="38"/>
      <c r="H165" s="39"/>
    </row>
    <row r="166" spans="1:8" hidden="1" x14ac:dyDescent="0.25">
      <c r="A166" s="36">
        <f t="shared" si="4"/>
        <v>47</v>
      </c>
      <c r="B166" s="35"/>
      <c r="C166" s="39"/>
      <c r="D166" s="36"/>
      <c r="E166" s="36"/>
      <c r="F166" s="10"/>
      <c r="G166" s="38"/>
      <c r="H166" s="39"/>
    </row>
    <row r="167" spans="1:8" hidden="1" x14ac:dyDescent="0.25">
      <c r="A167" s="36">
        <f t="shared" si="4"/>
        <v>48</v>
      </c>
      <c r="B167" s="35"/>
      <c r="C167" s="39"/>
      <c r="D167" s="36"/>
      <c r="E167" s="36"/>
      <c r="F167" s="10"/>
      <c r="G167" s="38"/>
      <c r="H167" s="39"/>
    </row>
    <row r="168" spans="1:8" hidden="1" x14ac:dyDescent="0.25">
      <c r="A168" s="36">
        <f t="shared" si="4"/>
        <v>49</v>
      </c>
      <c r="B168" s="35"/>
      <c r="C168" s="39"/>
      <c r="D168" s="36"/>
      <c r="E168" s="36"/>
      <c r="F168" s="10"/>
      <c r="G168" s="38"/>
      <c r="H168" s="39"/>
    </row>
    <row r="169" spans="1:8" hidden="1" x14ac:dyDescent="0.25">
      <c r="A169" s="36">
        <f t="shared" si="4"/>
        <v>50</v>
      </c>
      <c r="B169" s="35"/>
      <c r="C169" s="39"/>
      <c r="D169" s="36"/>
      <c r="E169" s="36"/>
      <c r="F169" s="10"/>
      <c r="G169" s="38"/>
      <c r="H169" s="39"/>
    </row>
    <row r="170" spans="1:8" hidden="1" x14ac:dyDescent="0.25">
      <c r="A170" s="36">
        <f t="shared" si="4"/>
        <v>51</v>
      </c>
      <c r="B170" s="35"/>
      <c r="C170" s="39"/>
      <c r="D170" s="36"/>
      <c r="E170" s="36"/>
      <c r="F170" s="10"/>
      <c r="G170" s="38"/>
      <c r="H170" s="39"/>
    </row>
    <row r="171" spans="1:8" hidden="1" x14ac:dyDescent="0.25">
      <c r="A171" s="36">
        <f t="shared" si="4"/>
        <v>52</v>
      </c>
      <c r="B171" s="35"/>
      <c r="C171" s="39"/>
      <c r="D171" s="36"/>
      <c r="E171" s="36"/>
      <c r="F171" s="10"/>
      <c r="G171" s="38"/>
      <c r="H171" s="39"/>
    </row>
    <row r="172" spans="1:8" hidden="1" x14ac:dyDescent="0.25">
      <c r="A172" s="36">
        <f t="shared" si="4"/>
        <v>53</v>
      </c>
      <c r="B172" s="35"/>
      <c r="C172" s="39"/>
      <c r="D172" s="36"/>
      <c r="E172" s="36"/>
      <c r="F172" s="10"/>
      <c r="G172" s="38"/>
      <c r="H172" s="39"/>
    </row>
    <row r="173" spans="1:8" hidden="1" x14ac:dyDescent="0.25">
      <c r="A173" s="36">
        <f t="shared" si="4"/>
        <v>54</v>
      </c>
      <c r="B173" s="35"/>
      <c r="C173" s="39"/>
      <c r="D173" s="36"/>
      <c r="E173" s="36"/>
      <c r="F173" s="10"/>
      <c r="G173" s="38"/>
      <c r="H173" s="39"/>
    </row>
    <row r="174" spans="1:8" hidden="1" x14ac:dyDescent="0.25">
      <c r="A174" s="36">
        <f t="shared" si="4"/>
        <v>55</v>
      </c>
      <c r="B174" s="35"/>
      <c r="C174" s="39"/>
      <c r="D174" s="36"/>
      <c r="E174" s="36"/>
      <c r="F174" s="10"/>
      <c r="G174" s="38"/>
      <c r="H174" s="39"/>
    </row>
    <row r="175" spans="1:8" hidden="1" x14ac:dyDescent="0.25">
      <c r="A175" s="36">
        <f t="shared" si="4"/>
        <v>56</v>
      </c>
      <c r="B175" s="35"/>
      <c r="C175" s="39"/>
      <c r="D175" s="36"/>
      <c r="E175" s="36"/>
      <c r="F175" s="10"/>
      <c r="G175" s="38"/>
      <c r="H175" s="39"/>
    </row>
    <row r="176" spans="1:8" hidden="1" x14ac:dyDescent="0.25">
      <c r="A176" s="36">
        <f t="shared" si="4"/>
        <v>57</v>
      </c>
      <c r="B176" s="35"/>
      <c r="C176" s="39"/>
      <c r="D176" s="36"/>
      <c r="E176" s="36"/>
      <c r="F176" s="10"/>
      <c r="G176" s="38"/>
      <c r="H176" s="39"/>
    </row>
    <row r="177" spans="1:9" hidden="1" x14ac:dyDescent="0.25">
      <c r="A177" s="36">
        <f t="shared" si="4"/>
        <v>58</v>
      </c>
      <c r="B177" s="35"/>
      <c r="C177" s="39"/>
      <c r="D177" s="36"/>
      <c r="E177" s="36"/>
      <c r="F177" s="10"/>
      <c r="G177" s="38"/>
      <c r="H177" s="39"/>
    </row>
    <row r="178" spans="1:9" hidden="1" x14ac:dyDescent="0.25">
      <c r="A178" s="36">
        <f t="shared" si="4"/>
        <v>59</v>
      </c>
      <c r="B178" s="35"/>
      <c r="C178" s="39"/>
      <c r="D178" s="36"/>
      <c r="E178" s="36"/>
      <c r="F178" s="10"/>
      <c r="G178" s="38"/>
      <c r="H178" s="39"/>
    </row>
    <row r="179" spans="1:9" hidden="1" x14ac:dyDescent="0.25">
      <c r="A179" s="36">
        <f t="shared" si="4"/>
        <v>60</v>
      </c>
      <c r="B179" s="35"/>
      <c r="C179" s="39"/>
      <c r="D179" s="36"/>
      <c r="E179" s="36"/>
      <c r="F179" s="10"/>
      <c r="G179" s="38"/>
      <c r="H179" s="39"/>
    </row>
    <row r="180" spans="1:9" hidden="1" x14ac:dyDescent="0.25">
      <c r="A180" s="36">
        <f t="shared" si="4"/>
        <v>61</v>
      </c>
      <c r="B180" s="35"/>
      <c r="C180" s="39"/>
      <c r="D180" s="36"/>
      <c r="E180" s="37"/>
      <c r="F180" s="10"/>
      <c r="G180" s="38"/>
      <c r="H180" s="39"/>
    </row>
    <row r="181" spans="1:9" hidden="1" x14ac:dyDescent="0.25">
      <c r="A181" s="36">
        <f t="shared" si="4"/>
        <v>62</v>
      </c>
      <c r="B181" s="35"/>
      <c r="C181" s="39"/>
      <c r="D181" s="36"/>
      <c r="E181" s="36"/>
      <c r="F181" s="10"/>
      <c r="G181" s="38"/>
      <c r="H181" s="39"/>
    </row>
    <row r="182" spans="1:9" hidden="1" x14ac:dyDescent="0.25">
      <c r="A182" s="36">
        <f t="shared" si="4"/>
        <v>63</v>
      </c>
      <c r="B182" s="35"/>
      <c r="C182" s="39"/>
      <c r="D182" s="36"/>
      <c r="E182" s="36"/>
      <c r="F182" s="10"/>
      <c r="G182" s="38"/>
      <c r="H182" s="39"/>
    </row>
    <row r="183" spans="1:9" hidden="1" x14ac:dyDescent="0.25">
      <c r="A183" s="36">
        <f t="shared" si="4"/>
        <v>64</v>
      </c>
      <c r="B183" s="35"/>
      <c r="C183" s="39"/>
      <c r="D183" s="36"/>
      <c r="E183" s="36"/>
      <c r="F183" s="10"/>
      <c r="G183" s="38"/>
      <c r="H183" s="39"/>
    </row>
    <row r="184" spans="1:9" hidden="1" x14ac:dyDescent="0.25">
      <c r="A184" s="36">
        <f t="shared" si="4"/>
        <v>65</v>
      </c>
      <c r="B184" s="35"/>
      <c r="C184" s="39"/>
      <c r="D184" s="36"/>
      <c r="E184" s="36"/>
      <c r="F184" s="10"/>
      <c r="G184" s="38"/>
      <c r="H184" s="39"/>
    </row>
    <row r="185" spans="1:9" hidden="1" x14ac:dyDescent="0.25">
      <c r="A185" s="36">
        <f t="shared" si="4"/>
        <v>66</v>
      </c>
      <c r="B185" s="35"/>
      <c r="C185" s="39"/>
      <c r="D185" s="36"/>
      <c r="E185" s="36"/>
      <c r="F185" s="10"/>
      <c r="G185" s="38"/>
      <c r="H185" s="39"/>
    </row>
    <row r="186" spans="1:9" hidden="1" x14ac:dyDescent="0.25">
      <c r="A186" s="36">
        <f t="shared" si="4"/>
        <v>67</v>
      </c>
      <c r="B186" s="35"/>
      <c r="C186" s="39"/>
      <c r="D186" s="36"/>
      <c r="E186" s="36"/>
      <c r="F186" s="10"/>
      <c r="G186" s="38"/>
      <c r="H186" s="39"/>
    </row>
    <row r="187" spans="1:9" hidden="1" x14ac:dyDescent="0.25">
      <c r="A187" s="36">
        <f t="shared" si="4"/>
        <v>68</v>
      </c>
      <c r="B187" s="35"/>
      <c r="C187" s="39"/>
      <c r="D187" s="36"/>
      <c r="E187" s="36"/>
      <c r="F187" s="10"/>
      <c r="G187" s="38"/>
      <c r="H187" s="39"/>
    </row>
    <row r="188" spans="1:9" hidden="1" x14ac:dyDescent="0.25">
      <c r="A188" s="36">
        <f t="shared" si="4"/>
        <v>69</v>
      </c>
      <c r="B188" s="35"/>
      <c r="C188" s="39"/>
      <c r="D188" s="36"/>
      <c r="E188" s="36"/>
      <c r="F188" s="10"/>
      <c r="G188" s="38"/>
      <c r="H188" s="39"/>
    </row>
    <row r="189" spans="1:9" hidden="1" x14ac:dyDescent="0.25">
      <c r="A189" s="36">
        <f t="shared" si="4"/>
        <v>70</v>
      </c>
      <c r="B189" s="35"/>
      <c r="C189" s="39"/>
      <c r="D189" s="36"/>
      <c r="E189" s="36"/>
      <c r="F189" s="10"/>
      <c r="G189" s="40"/>
      <c r="H189" s="39"/>
    </row>
    <row r="190" spans="1:9" hidden="1" x14ac:dyDescent="0.25">
      <c r="A190" s="41"/>
      <c r="B190" s="24"/>
      <c r="C190" s="43"/>
      <c r="D190" s="44"/>
      <c r="E190" s="43"/>
      <c r="F190" s="43"/>
      <c r="G190" s="46"/>
      <c r="H190" s="39"/>
    </row>
    <row r="191" spans="1:9" x14ac:dyDescent="0.25">
      <c r="A191" s="86"/>
      <c r="B191" s="136"/>
      <c r="C191" s="137"/>
      <c r="D191" s="138"/>
      <c r="E191" s="137"/>
      <c r="F191" s="137"/>
      <c r="G191" s="139"/>
      <c r="H191" s="88"/>
    </row>
    <row r="192" spans="1:9" ht="33" customHeight="1" x14ac:dyDescent="0.25">
      <c r="A192" s="179" t="s">
        <v>1460</v>
      </c>
      <c r="B192" s="170"/>
      <c r="C192" s="170"/>
      <c r="D192" s="170"/>
      <c r="E192" s="170"/>
      <c r="F192" s="170"/>
      <c r="G192" s="170"/>
      <c r="H192" s="170"/>
      <c r="I192" s="1"/>
    </row>
    <row r="193" spans="1:9" ht="30" customHeight="1" x14ac:dyDescent="0.25">
      <c r="A193" s="175"/>
      <c r="B193" s="176"/>
      <c r="C193" s="176"/>
      <c r="D193" s="176"/>
      <c r="E193" s="176"/>
      <c r="F193" s="176"/>
      <c r="G193" s="176"/>
      <c r="H193" s="176"/>
      <c r="I193" s="1"/>
    </row>
    <row r="194" spans="1:9" ht="15.75" x14ac:dyDescent="0.25">
      <c r="A194" s="32"/>
      <c r="B194" s="182" t="s">
        <v>1480</v>
      </c>
      <c r="C194" s="182"/>
      <c r="D194" s="182"/>
      <c r="E194" s="182"/>
      <c r="F194" s="182"/>
      <c r="G194" s="182"/>
      <c r="H194" s="21"/>
      <c r="I194" s="1"/>
    </row>
    <row r="195" spans="1:9" ht="15.75" x14ac:dyDescent="0.25">
      <c r="A195" s="29"/>
      <c r="B195" s="2"/>
      <c r="C195" s="2"/>
      <c r="D195" s="5"/>
      <c r="E195" s="2"/>
      <c r="F195" s="2"/>
      <c r="G195" s="29"/>
      <c r="H195" s="2"/>
      <c r="I195" s="1"/>
    </row>
    <row r="196" spans="1:9" ht="15.75" x14ac:dyDescent="0.25">
      <c r="A196" s="171"/>
      <c r="B196" s="171"/>
      <c r="C196" s="171"/>
      <c r="D196" s="171"/>
      <c r="E196" s="171"/>
      <c r="F196" s="171"/>
      <c r="G196" s="171"/>
      <c r="H196" s="171"/>
      <c r="I196" s="1"/>
    </row>
    <row r="197" spans="1:9" ht="15.75" x14ac:dyDescent="0.25">
      <c r="A197" s="171"/>
      <c r="B197" s="171"/>
      <c r="C197" s="171"/>
      <c r="D197" s="171"/>
      <c r="E197" s="171"/>
      <c r="F197" s="171"/>
      <c r="G197" s="171"/>
      <c r="H197" s="171"/>
      <c r="I197" s="1"/>
    </row>
    <row r="198" spans="1:9" ht="15.75" x14ac:dyDescent="0.25">
      <c r="A198" s="171"/>
      <c r="B198" s="171"/>
      <c r="C198" s="171"/>
      <c r="D198" s="171"/>
      <c r="E198" s="171"/>
      <c r="F198" s="171"/>
      <c r="G198" s="171"/>
      <c r="H198" s="171"/>
      <c r="I198" s="1"/>
    </row>
    <row r="199" spans="1:9" ht="15.75" x14ac:dyDescent="0.25">
      <c r="A199" s="171"/>
      <c r="B199" s="171"/>
      <c r="C199" s="171"/>
      <c r="D199" s="171"/>
      <c r="E199" s="171"/>
      <c r="F199" s="171"/>
      <c r="G199" s="171"/>
      <c r="H199" s="171"/>
      <c r="I199" s="1"/>
    </row>
    <row r="200" spans="1:9" ht="15.75" x14ac:dyDescent="0.25">
      <c r="A200" s="178"/>
      <c r="B200" s="178"/>
      <c r="C200" s="178"/>
      <c r="D200" s="178"/>
      <c r="E200" s="178"/>
      <c r="F200" s="178"/>
      <c r="G200" s="178"/>
      <c r="H200" s="178"/>
      <c r="I200" s="1"/>
    </row>
    <row r="201" spans="1:9" ht="15.75" x14ac:dyDescent="0.25">
      <c r="A201" s="178"/>
      <c r="B201" s="178"/>
      <c r="C201" s="178"/>
      <c r="D201" s="178"/>
      <c r="E201" s="178"/>
      <c r="F201" s="178"/>
      <c r="G201" s="178"/>
      <c r="H201" s="178"/>
      <c r="I201" s="1"/>
    </row>
    <row r="202" spans="1:9" ht="15.75" x14ac:dyDescent="0.25">
      <c r="A202" s="178"/>
      <c r="B202" s="178"/>
      <c r="C202" s="178"/>
      <c r="D202" s="178"/>
      <c r="E202" s="178"/>
      <c r="F202" s="178"/>
      <c r="G202" s="178"/>
      <c r="H202" s="178"/>
      <c r="I202" s="1"/>
    </row>
  </sheetData>
  <mergeCells count="13">
    <mergeCell ref="B2:H2"/>
    <mergeCell ref="B3:H3"/>
    <mergeCell ref="G1:H1"/>
    <mergeCell ref="A202:H202"/>
    <mergeCell ref="A196:H196"/>
    <mergeCell ref="A197:H197"/>
    <mergeCell ref="A198:H198"/>
    <mergeCell ref="A199:H199"/>
    <mergeCell ref="A200:H200"/>
    <mergeCell ref="A201:H201"/>
    <mergeCell ref="A192:H192"/>
    <mergeCell ref="A193:H193"/>
    <mergeCell ref="B194:G194"/>
  </mergeCells>
  <phoneticPr fontId="24" type="noConversion"/>
  <pageMargins left="0.7" right="0.7" top="0.75" bottom="0.75" header="0.3" footer="0.3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opLeftCell="A10" zoomScaleNormal="100" workbookViewId="0">
      <selection activeCell="B188" sqref="B188:G188"/>
    </sheetView>
  </sheetViews>
  <sheetFormatPr defaultRowHeight="15" x14ac:dyDescent="0.25"/>
  <cols>
    <col min="1" max="1" width="5.42578125" style="22" customWidth="1"/>
    <col min="2" max="2" width="27.140625" customWidth="1"/>
    <col min="3" max="3" width="8.7109375" customWidth="1"/>
    <col min="4" max="4" width="10.85546875" style="21" customWidth="1"/>
    <col min="5" max="5" width="7.42578125" customWidth="1"/>
    <col min="6" max="6" width="7.85546875" customWidth="1"/>
    <col min="7" max="7" width="10.85546875" style="22" customWidth="1"/>
    <col min="8" max="8" width="10" customWidth="1"/>
  </cols>
  <sheetData>
    <row r="1" spans="1:12" ht="15.75" x14ac:dyDescent="0.25">
      <c r="G1" s="172" t="s">
        <v>476</v>
      </c>
      <c r="H1" s="180"/>
    </row>
    <row r="2" spans="1:12" ht="15.75" x14ac:dyDescent="0.25">
      <c r="A2" s="23"/>
      <c r="B2" s="172" t="s">
        <v>242</v>
      </c>
      <c r="C2" s="172"/>
      <c r="D2" s="172"/>
      <c r="E2" s="172"/>
      <c r="F2" s="172"/>
      <c r="G2" s="172"/>
      <c r="H2" s="172"/>
      <c r="I2" s="131"/>
    </row>
    <row r="3" spans="1:12" ht="32.25" customHeight="1" x14ac:dyDescent="0.25">
      <c r="A3" s="23"/>
      <c r="B3" s="177" t="s">
        <v>1478</v>
      </c>
      <c r="C3" s="177"/>
      <c r="D3" s="177"/>
      <c r="E3" s="177"/>
      <c r="F3" s="177"/>
      <c r="G3" s="177"/>
      <c r="H3" s="177"/>
      <c r="I3" s="131"/>
    </row>
    <row r="4" spans="1:12" ht="16.5" customHeight="1" x14ac:dyDescent="0.25">
      <c r="A4" s="29"/>
      <c r="B4" s="2"/>
      <c r="C4" s="2"/>
      <c r="D4" s="5"/>
      <c r="E4" s="2"/>
      <c r="F4" s="2"/>
      <c r="G4" s="29"/>
      <c r="H4" s="2"/>
      <c r="I4" s="1"/>
    </row>
    <row r="5" spans="1:12" ht="39" customHeight="1" x14ac:dyDescent="0.25">
      <c r="A5" s="6" t="s">
        <v>1327</v>
      </c>
      <c r="B5" s="6" t="s">
        <v>1328</v>
      </c>
      <c r="C5" s="6" t="s">
        <v>1341</v>
      </c>
      <c r="D5" s="6" t="s">
        <v>1333</v>
      </c>
      <c r="E5" s="6" t="s">
        <v>1329</v>
      </c>
      <c r="F5" s="6" t="s">
        <v>1330</v>
      </c>
      <c r="G5" s="6" t="s">
        <v>1331</v>
      </c>
      <c r="H5" s="6" t="s">
        <v>389</v>
      </c>
      <c r="I5" s="7"/>
    </row>
    <row r="6" spans="1:12" ht="15.75" customHeight="1" x14ac:dyDescent="0.25">
      <c r="A6" s="6"/>
      <c r="B6" s="96" t="s">
        <v>1</v>
      </c>
      <c r="C6" s="6"/>
      <c r="D6" s="6"/>
      <c r="E6" s="6"/>
      <c r="F6" s="6"/>
      <c r="G6" s="6"/>
      <c r="H6" s="6"/>
      <c r="I6" s="7"/>
    </row>
    <row r="7" spans="1:12" ht="79.5" customHeight="1" x14ac:dyDescent="0.25">
      <c r="A7" s="30">
        <v>1</v>
      </c>
      <c r="B7" s="101" t="s">
        <v>410</v>
      </c>
      <c r="C7" s="8"/>
      <c r="D7" s="14"/>
      <c r="E7" s="76">
        <v>1</v>
      </c>
      <c r="F7" s="76" t="s">
        <v>1390</v>
      </c>
      <c r="G7" s="104">
        <v>150000</v>
      </c>
      <c r="H7" s="8"/>
      <c r="I7" s="1"/>
    </row>
    <row r="8" spans="1:12" ht="81.75" customHeight="1" x14ac:dyDescent="0.25">
      <c r="A8" s="10">
        <v>2</v>
      </c>
      <c r="B8" s="101" t="s">
        <v>411</v>
      </c>
      <c r="C8" s="8"/>
      <c r="D8" s="6"/>
      <c r="E8" s="72">
        <v>1</v>
      </c>
      <c r="F8" s="72" t="s">
        <v>1390</v>
      </c>
      <c r="G8" s="73">
        <v>31224</v>
      </c>
      <c r="H8" s="11"/>
      <c r="I8" s="1"/>
    </row>
    <row r="9" spans="1:12" ht="68.25" customHeight="1" x14ac:dyDescent="0.25">
      <c r="A9" s="10">
        <v>3</v>
      </c>
      <c r="B9" s="102" t="s">
        <v>412</v>
      </c>
      <c r="C9" s="14"/>
      <c r="D9" s="6"/>
      <c r="E9" s="77">
        <v>1</v>
      </c>
      <c r="F9" s="77" t="s">
        <v>1390</v>
      </c>
      <c r="G9" s="103">
        <v>30000</v>
      </c>
      <c r="H9" s="99"/>
      <c r="I9" s="100"/>
      <c r="J9" s="21"/>
      <c r="K9" s="21"/>
      <c r="L9" s="21"/>
    </row>
    <row r="10" spans="1:12" ht="71.25" customHeight="1" x14ac:dyDescent="0.25">
      <c r="A10" s="10">
        <v>4</v>
      </c>
      <c r="B10" s="102" t="s">
        <v>1323</v>
      </c>
      <c r="C10" s="8"/>
      <c r="D10" s="6"/>
      <c r="E10" s="72">
        <v>1</v>
      </c>
      <c r="F10" s="72" t="s">
        <v>1390</v>
      </c>
      <c r="G10" s="73">
        <v>30000</v>
      </c>
      <c r="H10" s="11"/>
      <c r="I10" s="1"/>
    </row>
    <row r="11" spans="1:12" ht="15.75" customHeight="1" x14ac:dyDescent="0.25">
      <c r="A11" s="10"/>
      <c r="B11" s="60" t="s">
        <v>1324</v>
      </c>
      <c r="C11" s="8"/>
      <c r="D11" s="6"/>
      <c r="E11" s="10"/>
      <c r="F11" s="10"/>
      <c r="G11" s="45">
        <f>SUM(G7:G10)</f>
        <v>241224</v>
      </c>
      <c r="H11" s="27"/>
      <c r="I11" s="1"/>
    </row>
    <row r="12" spans="1:12" ht="15.75" customHeight="1" x14ac:dyDescent="0.25">
      <c r="A12" s="10"/>
      <c r="B12" s="60"/>
      <c r="C12" s="8"/>
      <c r="D12" s="6"/>
      <c r="E12" s="10"/>
      <c r="F12" s="10"/>
      <c r="G12" s="95"/>
      <c r="H12" s="27"/>
      <c r="I12" s="1"/>
    </row>
    <row r="13" spans="1:12" ht="15.75" customHeight="1" x14ac:dyDescent="0.25">
      <c r="A13" s="10"/>
      <c r="B13" s="60" t="s">
        <v>7</v>
      </c>
      <c r="C13" s="12"/>
      <c r="D13" s="96"/>
      <c r="E13" s="9"/>
      <c r="F13" s="9"/>
      <c r="G13" s="45">
        <f>SUM(G11)</f>
        <v>241224</v>
      </c>
      <c r="H13" s="27"/>
      <c r="I13" s="1"/>
    </row>
    <row r="14" spans="1:12" ht="15.75" hidden="1" customHeight="1" x14ac:dyDescent="0.25">
      <c r="A14" s="10">
        <v>12</v>
      </c>
      <c r="B14" s="26"/>
      <c r="C14" s="8"/>
      <c r="D14" s="6"/>
      <c r="E14" s="10"/>
      <c r="F14" s="10"/>
      <c r="G14" s="15"/>
      <c r="H14" s="11"/>
      <c r="I14" s="1"/>
    </row>
    <row r="15" spans="1:12" ht="15.75" hidden="1" customHeight="1" x14ac:dyDescent="0.25">
      <c r="A15" s="10">
        <v>13</v>
      </c>
      <c r="B15" s="26"/>
      <c r="C15" s="8"/>
      <c r="D15" s="6"/>
      <c r="E15" s="10"/>
      <c r="F15" s="10"/>
      <c r="G15" s="15"/>
      <c r="H15" s="11"/>
      <c r="I15" s="1"/>
    </row>
    <row r="16" spans="1:12" ht="15.75" hidden="1" customHeight="1" x14ac:dyDescent="0.25">
      <c r="A16" s="10">
        <v>14</v>
      </c>
      <c r="B16" s="26"/>
      <c r="C16" s="8"/>
      <c r="D16" s="6"/>
      <c r="E16" s="10"/>
      <c r="F16" s="10"/>
      <c r="G16" s="15"/>
      <c r="H16" s="11"/>
      <c r="I16" s="1"/>
    </row>
    <row r="17" spans="1:9" ht="15.75" hidden="1" customHeight="1" x14ac:dyDescent="0.25">
      <c r="A17" s="10">
        <v>15</v>
      </c>
      <c r="B17" s="26"/>
      <c r="C17" s="8"/>
      <c r="D17" s="6"/>
      <c r="E17" s="10"/>
      <c r="F17" s="10"/>
      <c r="G17" s="15"/>
      <c r="H17" s="11"/>
      <c r="I17" s="1"/>
    </row>
    <row r="18" spans="1:9" ht="15.75" hidden="1" customHeight="1" x14ac:dyDescent="0.25">
      <c r="A18" s="10">
        <v>16</v>
      </c>
      <c r="B18" s="26"/>
      <c r="C18" s="8"/>
      <c r="D18" s="6"/>
      <c r="E18" s="10"/>
      <c r="F18" s="10"/>
      <c r="G18" s="15"/>
      <c r="H18" s="11"/>
      <c r="I18" s="1"/>
    </row>
    <row r="19" spans="1:9" ht="15.75" hidden="1" customHeight="1" x14ac:dyDescent="0.25">
      <c r="A19" s="10"/>
      <c r="B19" s="12"/>
      <c r="C19" s="8"/>
      <c r="D19" s="6"/>
      <c r="E19" s="10"/>
      <c r="F19" s="10"/>
      <c r="G19" s="45"/>
      <c r="H19" s="27"/>
      <c r="I19" s="1"/>
    </row>
    <row r="20" spans="1:9" ht="15.75" hidden="1" customHeight="1" x14ac:dyDescent="0.25">
      <c r="A20" s="10"/>
      <c r="B20" s="26"/>
      <c r="C20" s="8"/>
      <c r="D20" s="6"/>
      <c r="E20" s="10"/>
      <c r="F20" s="10"/>
      <c r="G20" s="15"/>
      <c r="H20" s="11"/>
      <c r="I20" s="1"/>
    </row>
    <row r="21" spans="1:9" ht="15.75" hidden="1" customHeight="1" x14ac:dyDescent="0.25">
      <c r="A21" s="10"/>
      <c r="B21" s="9"/>
      <c r="C21" s="8"/>
      <c r="D21" s="6"/>
      <c r="E21" s="10"/>
      <c r="F21" s="10"/>
      <c r="G21" s="15"/>
      <c r="H21" s="11"/>
      <c r="I21" s="1"/>
    </row>
    <row r="22" spans="1:9" ht="17.25" hidden="1" customHeight="1" x14ac:dyDescent="0.25">
      <c r="A22" s="10">
        <v>1</v>
      </c>
      <c r="B22" s="26"/>
      <c r="C22" s="8"/>
      <c r="D22" s="6"/>
      <c r="E22" s="10"/>
      <c r="F22" s="10"/>
      <c r="G22" s="15"/>
      <c r="H22" s="11"/>
      <c r="I22" s="1"/>
    </row>
    <row r="23" spans="1:9" ht="15.75" hidden="1" x14ac:dyDescent="0.25">
      <c r="A23" s="10">
        <f t="shared" ref="A23:A29" si="0">A22+1</f>
        <v>2</v>
      </c>
      <c r="B23" s="26"/>
      <c r="C23" s="8"/>
      <c r="D23" s="6"/>
      <c r="E23" s="10"/>
      <c r="F23" s="10"/>
      <c r="G23" s="15"/>
      <c r="H23" s="11"/>
      <c r="I23" s="1"/>
    </row>
    <row r="24" spans="1:9" ht="15.75" hidden="1" x14ac:dyDescent="0.25">
      <c r="A24" s="10">
        <f t="shared" si="0"/>
        <v>3</v>
      </c>
      <c r="B24" s="26"/>
      <c r="C24" s="8"/>
      <c r="D24" s="6"/>
      <c r="E24" s="10"/>
      <c r="F24" s="10"/>
      <c r="G24" s="15"/>
      <c r="H24" s="11"/>
      <c r="I24" s="1"/>
    </row>
    <row r="25" spans="1:9" ht="15.75" hidden="1" x14ac:dyDescent="0.25">
      <c r="A25" s="10">
        <f t="shared" si="0"/>
        <v>4</v>
      </c>
      <c r="B25" s="26"/>
      <c r="C25" s="8"/>
      <c r="D25" s="6"/>
      <c r="E25" s="10"/>
      <c r="F25" s="10"/>
      <c r="G25" s="15"/>
      <c r="H25" s="11"/>
      <c r="I25" s="1"/>
    </row>
    <row r="26" spans="1:9" ht="15.75" hidden="1" x14ac:dyDescent="0.25">
      <c r="A26" s="10">
        <f t="shared" si="0"/>
        <v>5</v>
      </c>
      <c r="B26" s="26"/>
      <c r="C26" s="8"/>
      <c r="D26" s="6"/>
      <c r="E26" s="10"/>
      <c r="F26" s="10"/>
      <c r="G26" s="15"/>
      <c r="H26" s="11"/>
      <c r="I26" s="1"/>
    </row>
    <row r="27" spans="1:9" ht="21" hidden="1" customHeight="1" x14ac:dyDescent="0.25">
      <c r="A27" s="10">
        <f t="shared" si="0"/>
        <v>6</v>
      </c>
      <c r="B27" s="26"/>
      <c r="C27" s="8"/>
      <c r="D27" s="6"/>
      <c r="E27" s="10"/>
      <c r="F27" s="10"/>
      <c r="G27" s="15"/>
      <c r="H27" s="11"/>
      <c r="I27" s="1"/>
    </row>
    <row r="28" spans="1:9" ht="21" hidden="1" customHeight="1" x14ac:dyDescent="0.25">
      <c r="A28" s="10">
        <f t="shared" si="0"/>
        <v>7</v>
      </c>
      <c r="B28" s="26"/>
      <c r="C28" s="8"/>
      <c r="D28" s="6"/>
      <c r="E28" s="10"/>
      <c r="F28" s="10"/>
      <c r="G28" s="15"/>
      <c r="H28" s="11"/>
      <c r="I28" s="1"/>
    </row>
    <row r="29" spans="1:9" ht="21" hidden="1" customHeight="1" x14ac:dyDescent="0.25">
      <c r="A29" s="10">
        <f t="shared" si="0"/>
        <v>8</v>
      </c>
      <c r="B29" s="26"/>
      <c r="C29" s="8"/>
      <c r="D29" s="6"/>
      <c r="E29" s="10"/>
      <c r="F29" s="10"/>
      <c r="G29" s="15"/>
      <c r="H29" s="11"/>
      <c r="I29" s="1"/>
    </row>
    <row r="30" spans="1:9" ht="21" hidden="1" customHeight="1" x14ac:dyDescent="0.25">
      <c r="A30" s="10">
        <v>3</v>
      </c>
      <c r="B30" s="26"/>
      <c r="C30" s="8"/>
      <c r="D30" s="6"/>
      <c r="E30" s="10"/>
      <c r="F30" s="10"/>
      <c r="G30" s="15"/>
      <c r="H30" s="11"/>
      <c r="I30" s="1"/>
    </row>
    <row r="31" spans="1:9" ht="21" hidden="1" customHeight="1" x14ac:dyDescent="0.25">
      <c r="A31" s="10">
        <v>4</v>
      </c>
      <c r="B31" s="26"/>
      <c r="C31" s="8"/>
      <c r="D31" s="6"/>
      <c r="E31" s="10"/>
      <c r="F31" s="10"/>
      <c r="G31" s="15"/>
      <c r="H31" s="11"/>
      <c r="I31" s="1"/>
    </row>
    <row r="32" spans="1:9" ht="21" hidden="1" customHeight="1" x14ac:dyDescent="0.25">
      <c r="A32" s="10">
        <v>5</v>
      </c>
      <c r="B32" s="26"/>
      <c r="C32" s="8"/>
      <c r="D32" s="6"/>
      <c r="E32" s="10"/>
      <c r="F32" s="10"/>
      <c r="G32" s="15"/>
      <c r="H32" s="11"/>
      <c r="I32" s="1"/>
    </row>
    <row r="33" spans="1:9" ht="21" hidden="1" customHeight="1" x14ac:dyDescent="0.25">
      <c r="A33" s="10">
        <v>6</v>
      </c>
      <c r="B33" s="26"/>
      <c r="C33" s="8"/>
      <c r="D33" s="6"/>
      <c r="E33" s="10"/>
      <c r="F33" s="10"/>
      <c r="G33" s="15"/>
      <c r="H33" s="11"/>
      <c r="I33" s="1"/>
    </row>
    <row r="34" spans="1:9" ht="21" hidden="1" customHeight="1" x14ac:dyDescent="0.25">
      <c r="A34" s="10">
        <v>7</v>
      </c>
      <c r="B34" s="26"/>
      <c r="C34" s="8"/>
      <c r="D34" s="6"/>
      <c r="E34" s="10"/>
      <c r="F34" s="10"/>
      <c r="G34" s="15"/>
      <c r="H34" s="11"/>
      <c r="I34" s="1"/>
    </row>
    <row r="35" spans="1:9" ht="21" hidden="1" customHeight="1" x14ac:dyDescent="0.25">
      <c r="A35" s="10">
        <v>8</v>
      </c>
      <c r="B35" s="26"/>
      <c r="C35" s="8"/>
      <c r="D35" s="6"/>
      <c r="E35" s="10"/>
      <c r="F35" s="10"/>
      <c r="G35" s="15"/>
      <c r="H35" s="11"/>
      <c r="I35" s="1"/>
    </row>
    <row r="36" spans="1:9" ht="21" hidden="1" customHeight="1" x14ac:dyDescent="0.25">
      <c r="A36" s="10">
        <v>9</v>
      </c>
      <c r="B36" s="26"/>
      <c r="C36" s="8"/>
      <c r="D36" s="6"/>
      <c r="E36" s="10"/>
      <c r="F36" s="10"/>
      <c r="G36" s="15"/>
      <c r="H36" s="11"/>
      <c r="I36" s="1"/>
    </row>
    <row r="37" spans="1:9" ht="15.75" hidden="1" x14ac:dyDescent="0.25">
      <c r="A37" s="30"/>
      <c r="B37" s="12"/>
      <c r="C37" s="8"/>
      <c r="D37" s="14"/>
      <c r="E37" s="8"/>
      <c r="F37" s="8"/>
      <c r="G37" s="13"/>
      <c r="H37" s="13"/>
      <c r="I37" s="1"/>
    </row>
    <row r="38" spans="1:9" ht="15.75" hidden="1" x14ac:dyDescent="0.25">
      <c r="A38" s="30"/>
      <c r="B38" s="1"/>
      <c r="C38" s="8"/>
      <c r="D38" s="14"/>
      <c r="E38" s="8"/>
      <c r="F38" s="8"/>
      <c r="G38" s="30"/>
      <c r="H38" s="8"/>
      <c r="I38" s="1"/>
    </row>
    <row r="39" spans="1:9" ht="15.75" hidden="1" x14ac:dyDescent="0.25">
      <c r="A39" s="30"/>
      <c r="B39" s="16"/>
      <c r="C39" s="8"/>
      <c r="D39" s="14"/>
      <c r="E39" s="8"/>
      <c r="F39" s="8"/>
      <c r="G39" s="30"/>
      <c r="H39" s="8"/>
      <c r="I39" s="1"/>
    </row>
    <row r="40" spans="1:9" ht="17.25" hidden="1" customHeight="1" x14ac:dyDescent="0.25">
      <c r="A40" s="10">
        <v>1</v>
      </c>
      <c r="B40" s="26"/>
      <c r="C40" s="8"/>
      <c r="D40" s="6"/>
      <c r="E40" s="10"/>
      <c r="F40" s="10"/>
      <c r="G40" s="15"/>
      <c r="H40" s="57"/>
      <c r="I40" s="1"/>
    </row>
    <row r="41" spans="1:9" ht="14.25" hidden="1" customHeight="1" x14ac:dyDescent="0.25">
      <c r="A41" s="10">
        <f>A40+1</f>
        <v>2</v>
      </c>
      <c r="B41" s="26"/>
      <c r="C41" s="8"/>
      <c r="D41" s="6"/>
      <c r="E41" s="10"/>
      <c r="F41" s="10"/>
      <c r="G41" s="15"/>
      <c r="H41" s="57"/>
      <c r="I41" s="1"/>
    </row>
    <row r="42" spans="1:9" ht="14.25" hidden="1" customHeight="1" x14ac:dyDescent="0.25">
      <c r="A42" s="10">
        <f>A41+1</f>
        <v>3</v>
      </c>
      <c r="B42" s="26"/>
      <c r="C42" s="8"/>
      <c r="D42" s="6"/>
      <c r="E42" s="10"/>
      <c r="F42" s="10"/>
      <c r="G42" s="15"/>
      <c r="H42" s="57"/>
      <c r="I42" s="1"/>
    </row>
    <row r="43" spans="1:9" ht="14.25" hidden="1" customHeight="1" x14ac:dyDescent="0.25">
      <c r="A43" s="10">
        <f>A42+1</f>
        <v>4</v>
      </c>
      <c r="B43" s="26"/>
      <c r="C43" s="8"/>
      <c r="D43" s="6"/>
      <c r="E43" s="10"/>
      <c r="F43" s="10"/>
      <c r="G43" s="15"/>
      <c r="H43" s="57"/>
      <c r="I43" s="1"/>
    </row>
    <row r="44" spans="1:9" ht="14.25" hidden="1" customHeight="1" x14ac:dyDescent="0.25">
      <c r="A44" s="10">
        <f>A43+1</f>
        <v>5</v>
      </c>
      <c r="B44" s="26"/>
      <c r="C44" s="8"/>
      <c r="D44" s="6"/>
      <c r="E44" s="10"/>
      <c r="F44" s="10"/>
      <c r="G44" s="15"/>
      <c r="H44" s="30"/>
      <c r="I44" s="1"/>
    </row>
    <row r="45" spans="1:9" ht="15.75" hidden="1" x14ac:dyDescent="0.25">
      <c r="A45" s="30">
        <v>6</v>
      </c>
      <c r="B45" s="8"/>
      <c r="C45" s="8"/>
      <c r="D45" s="58"/>
      <c r="E45" s="30"/>
      <c r="F45" s="30"/>
      <c r="G45" s="59"/>
      <c r="H45" s="59"/>
      <c r="I45" s="1"/>
    </row>
    <row r="46" spans="1:9" ht="15.75" hidden="1" x14ac:dyDescent="0.25">
      <c r="A46" s="30">
        <v>7</v>
      </c>
      <c r="B46" s="8"/>
      <c r="C46" s="8"/>
      <c r="D46" s="58"/>
      <c r="E46" s="30"/>
      <c r="F46" s="30"/>
      <c r="G46" s="18"/>
      <c r="H46" s="30"/>
      <c r="I46" s="1"/>
    </row>
    <row r="47" spans="1:9" ht="15.75" hidden="1" x14ac:dyDescent="0.25">
      <c r="A47" s="30">
        <v>8</v>
      </c>
      <c r="B47" s="30"/>
      <c r="C47" s="8"/>
      <c r="D47" s="58"/>
      <c r="E47" s="30"/>
      <c r="F47" s="30"/>
      <c r="G47" s="30"/>
      <c r="H47" s="30"/>
      <c r="I47" s="1"/>
    </row>
    <row r="48" spans="1:9" ht="15.75" hidden="1" x14ac:dyDescent="0.25">
      <c r="A48" s="30">
        <v>9</v>
      </c>
      <c r="B48" s="26"/>
      <c r="C48" s="8"/>
      <c r="D48" s="6"/>
      <c r="E48" s="10"/>
      <c r="F48" s="10"/>
      <c r="G48" s="17"/>
      <c r="H48" s="17"/>
      <c r="I48" s="1"/>
    </row>
    <row r="49" spans="1:9" ht="15.75" hidden="1" x14ac:dyDescent="0.25">
      <c r="A49" s="30">
        <v>10</v>
      </c>
      <c r="B49" s="26"/>
      <c r="C49" s="8"/>
      <c r="D49" s="6"/>
      <c r="E49" s="10"/>
      <c r="F49" s="10"/>
      <c r="G49" s="18"/>
      <c r="H49" s="18"/>
      <c r="I49" s="1"/>
    </row>
    <row r="50" spans="1:9" ht="15.75" hidden="1" x14ac:dyDescent="0.25">
      <c r="A50" s="30">
        <v>11</v>
      </c>
      <c r="B50" s="26"/>
      <c r="C50" s="8"/>
      <c r="D50" s="6"/>
      <c r="E50" s="10"/>
      <c r="F50" s="10"/>
      <c r="G50" s="18"/>
      <c r="H50" s="18"/>
      <c r="I50" s="1"/>
    </row>
    <row r="51" spans="1:9" ht="15.75" hidden="1" x14ac:dyDescent="0.25">
      <c r="A51" s="30">
        <v>12</v>
      </c>
      <c r="B51" s="26"/>
      <c r="C51" s="8"/>
      <c r="D51" s="6"/>
      <c r="E51" s="10"/>
      <c r="F51" s="10"/>
      <c r="G51" s="18"/>
      <c r="H51" s="18"/>
      <c r="I51" s="1"/>
    </row>
    <row r="52" spans="1:9" ht="15.75" hidden="1" x14ac:dyDescent="0.25">
      <c r="A52" s="30">
        <v>13</v>
      </c>
      <c r="B52" s="26"/>
      <c r="C52" s="8"/>
      <c r="D52" s="6"/>
      <c r="E52" s="10"/>
      <c r="F52" s="10"/>
      <c r="G52" s="18"/>
      <c r="H52" s="18"/>
      <c r="I52" s="1"/>
    </row>
    <row r="53" spans="1:9" ht="15.75" hidden="1" x14ac:dyDescent="0.25">
      <c r="A53" s="30">
        <f t="shared" ref="A53:A64" si="1">A52+1</f>
        <v>14</v>
      </c>
      <c r="B53" s="26"/>
      <c r="C53" s="8"/>
      <c r="D53" s="6"/>
      <c r="E53" s="10"/>
      <c r="F53" s="10"/>
      <c r="G53" s="18"/>
      <c r="H53" s="18"/>
      <c r="I53" s="1"/>
    </row>
    <row r="54" spans="1:9" ht="15.75" hidden="1" x14ac:dyDescent="0.25">
      <c r="A54" s="30">
        <f t="shared" si="1"/>
        <v>15</v>
      </c>
      <c r="B54" s="26"/>
      <c r="C54" s="8"/>
      <c r="D54" s="6"/>
      <c r="E54" s="10"/>
      <c r="F54" s="10"/>
      <c r="G54" s="18"/>
      <c r="H54" s="18"/>
      <c r="I54" s="1"/>
    </row>
    <row r="55" spans="1:9" ht="15" hidden="1" customHeight="1" x14ac:dyDescent="0.25">
      <c r="A55" s="30">
        <f t="shared" si="1"/>
        <v>16</v>
      </c>
      <c r="B55" s="26"/>
      <c r="C55" s="8"/>
      <c r="D55" s="34"/>
      <c r="E55" s="10"/>
      <c r="F55" s="10"/>
      <c r="G55" s="18"/>
      <c r="H55" s="18"/>
      <c r="I55" s="1"/>
    </row>
    <row r="56" spans="1:9" ht="15.75" hidden="1" x14ac:dyDescent="0.25">
      <c r="A56" s="30">
        <f t="shared" si="1"/>
        <v>17</v>
      </c>
      <c r="B56" s="26"/>
      <c r="C56" s="8"/>
      <c r="D56" s="34"/>
      <c r="E56" s="10"/>
      <c r="F56" s="10"/>
      <c r="G56" s="18"/>
      <c r="H56" s="18"/>
      <c r="I56" s="1"/>
    </row>
    <row r="57" spans="1:9" ht="15.75" hidden="1" x14ac:dyDescent="0.25">
      <c r="A57" s="30">
        <f t="shared" si="1"/>
        <v>18</v>
      </c>
      <c r="B57" s="26"/>
      <c r="C57" s="8"/>
      <c r="D57" s="6"/>
      <c r="E57" s="10"/>
      <c r="F57" s="10"/>
      <c r="G57" s="18"/>
      <c r="H57" s="18"/>
      <c r="I57" s="1"/>
    </row>
    <row r="58" spans="1:9" ht="15.75" hidden="1" x14ac:dyDescent="0.25">
      <c r="A58" s="30">
        <f t="shared" si="1"/>
        <v>19</v>
      </c>
      <c r="B58" s="26"/>
      <c r="C58" s="8"/>
      <c r="D58" s="6"/>
      <c r="E58" s="10"/>
      <c r="F58" s="10"/>
      <c r="G58" s="18"/>
      <c r="H58" s="18"/>
      <c r="I58" s="1"/>
    </row>
    <row r="59" spans="1:9" ht="15.75" hidden="1" x14ac:dyDescent="0.25">
      <c r="A59" s="30">
        <f t="shared" si="1"/>
        <v>20</v>
      </c>
      <c r="B59" s="26"/>
      <c r="C59" s="8"/>
      <c r="D59" s="6"/>
      <c r="E59" s="10"/>
      <c r="F59" s="10"/>
      <c r="G59" s="18"/>
      <c r="H59" s="18"/>
      <c r="I59" s="1"/>
    </row>
    <row r="60" spans="1:9" ht="15.75" hidden="1" x14ac:dyDescent="0.25">
      <c r="A60" s="30">
        <f t="shared" si="1"/>
        <v>21</v>
      </c>
      <c r="B60" s="26"/>
      <c r="C60" s="8"/>
      <c r="D60" s="6"/>
      <c r="E60" s="10"/>
      <c r="F60" s="10"/>
      <c r="G60" s="18"/>
      <c r="H60" s="18"/>
      <c r="I60" s="1"/>
    </row>
    <row r="61" spans="1:9" ht="12.75" hidden="1" customHeight="1" x14ac:dyDescent="0.25">
      <c r="A61" s="30">
        <f t="shared" si="1"/>
        <v>22</v>
      </c>
      <c r="B61" s="26"/>
      <c r="C61" s="8"/>
      <c r="D61" s="6"/>
      <c r="E61" s="10"/>
      <c r="F61" s="10"/>
      <c r="G61" s="18"/>
      <c r="H61" s="18"/>
      <c r="I61" s="1"/>
    </row>
    <row r="62" spans="1:9" ht="13.5" hidden="1" customHeight="1" x14ac:dyDescent="0.25">
      <c r="A62" s="30">
        <f t="shared" si="1"/>
        <v>23</v>
      </c>
      <c r="B62" s="26"/>
      <c r="C62" s="8"/>
      <c r="D62" s="6"/>
      <c r="E62" s="10"/>
      <c r="F62" s="10"/>
      <c r="G62" s="18"/>
      <c r="H62" s="18"/>
      <c r="I62" s="1"/>
    </row>
    <row r="63" spans="1:9" ht="12" hidden="1" customHeight="1" x14ac:dyDescent="0.25">
      <c r="A63" s="30">
        <f t="shared" si="1"/>
        <v>24</v>
      </c>
      <c r="B63" s="26"/>
      <c r="C63" s="8"/>
      <c r="D63" s="6"/>
      <c r="E63" s="10"/>
      <c r="F63" s="10"/>
      <c r="G63" s="18"/>
      <c r="H63" s="18"/>
      <c r="I63" s="1"/>
    </row>
    <row r="64" spans="1:9" ht="15.75" hidden="1" x14ac:dyDescent="0.25">
      <c r="A64" s="30">
        <f t="shared" si="1"/>
        <v>25</v>
      </c>
      <c r="B64" s="26"/>
      <c r="C64" s="8"/>
      <c r="D64" s="6"/>
      <c r="E64" s="10"/>
      <c r="F64" s="10"/>
      <c r="G64" s="18"/>
      <c r="H64" s="18"/>
      <c r="I64" s="1"/>
    </row>
    <row r="65" spans="1:9" ht="15.75" hidden="1" x14ac:dyDescent="0.25">
      <c r="A65" s="30">
        <v>26</v>
      </c>
      <c r="B65" s="26"/>
      <c r="C65" s="8"/>
      <c r="D65" s="6"/>
      <c r="E65" s="10"/>
      <c r="F65" s="10"/>
      <c r="G65" s="18"/>
      <c r="H65" s="18"/>
      <c r="I65" s="1"/>
    </row>
    <row r="66" spans="1:9" ht="15.75" hidden="1" x14ac:dyDescent="0.25">
      <c r="A66" s="30">
        <v>27</v>
      </c>
      <c r="B66" s="26"/>
      <c r="C66" s="8"/>
      <c r="D66" s="6"/>
      <c r="E66" s="10"/>
      <c r="F66" s="10"/>
      <c r="G66" s="18"/>
      <c r="H66" s="18"/>
      <c r="I66" s="1"/>
    </row>
    <row r="67" spans="1:9" ht="15.75" hidden="1" x14ac:dyDescent="0.25">
      <c r="A67" s="30">
        <v>28</v>
      </c>
      <c r="B67" s="26"/>
      <c r="C67" s="8"/>
      <c r="D67" s="6"/>
      <c r="E67" s="10"/>
      <c r="F67" s="10"/>
      <c r="G67" s="18"/>
      <c r="H67" s="18"/>
      <c r="I67" s="1"/>
    </row>
    <row r="68" spans="1:9" ht="15.75" hidden="1" x14ac:dyDescent="0.25">
      <c r="A68" s="30">
        <v>29</v>
      </c>
      <c r="B68" s="26"/>
      <c r="C68" s="8"/>
      <c r="D68" s="6"/>
      <c r="E68" s="10"/>
      <c r="F68" s="10"/>
      <c r="G68" s="18"/>
      <c r="H68" s="18"/>
      <c r="I68" s="1"/>
    </row>
    <row r="69" spans="1:9" ht="15.75" hidden="1" x14ac:dyDescent="0.25">
      <c r="A69" s="30">
        <v>30</v>
      </c>
      <c r="B69" s="26"/>
      <c r="C69" s="8"/>
      <c r="D69" s="6"/>
      <c r="E69" s="10"/>
      <c r="F69" s="10"/>
      <c r="G69" s="18"/>
      <c r="H69" s="18"/>
      <c r="I69" s="1"/>
    </row>
    <row r="70" spans="1:9" ht="15.75" hidden="1" x14ac:dyDescent="0.25">
      <c r="A70" s="30">
        <v>31</v>
      </c>
      <c r="B70" s="26"/>
      <c r="C70" s="8"/>
      <c r="D70" s="6"/>
      <c r="E70" s="10"/>
      <c r="F70" s="10"/>
      <c r="G70" s="18"/>
      <c r="H70" s="18"/>
      <c r="I70" s="1"/>
    </row>
    <row r="71" spans="1:9" ht="15.75" hidden="1" x14ac:dyDescent="0.25">
      <c r="A71" s="30">
        <v>32</v>
      </c>
      <c r="B71" s="26"/>
      <c r="C71" s="8"/>
      <c r="D71" s="6"/>
      <c r="E71" s="10"/>
      <c r="F71" s="10"/>
      <c r="G71" s="18"/>
      <c r="H71" s="18"/>
      <c r="I71" s="1"/>
    </row>
    <row r="72" spans="1:9" ht="15.75" hidden="1" x14ac:dyDescent="0.25">
      <c r="A72" s="30">
        <v>33</v>
      </c>
      <c r="B72" s="26"/>
      <c r="C72" s="8"/>
      <c r="D72" s="6"/>
      <c r="E72" s="10"/>
      <c r="F72" s="10"/>
      <c r="G72" s="18"/>
      <c r="H72" s="18"/>
      <c r="I72" s="1"/>
    </row>
    <row r="73" spans="1:9" ht="15.75" hidden="1" x14ac:dyDescent="0.25">
      <c r="A73" s="30">
        <v>34</v>
      </c>
      <c r="B73" s="26"/>
      <c r="C73" s="8"/>
      <c r="D73" s="6"/>
      <c r="E73" s="10"/>
      <c r="F73" s="10"/>
      <c r="G73" s="18"/>
      <c r="H73" s="18"/>
      <c r="I73" s="1"/>
    </row>
    <row r="74" spans="1:9" ht="15.75" hidden="1" x14ac:dyDescent="0.25">
      <c r="A74" s="30">
        <v>35</v>
      </c>
      <c r="B74" s="26"/>
      <c r="C74" s="8"/>
      <c r="D74" s="6"/>
      <c r="E74" s="10"/>
      <c r="F74" s="10"/>
      <c r="G74" s="18"/>
      <c r="H74" s="18"/>
      <c r="I74" s="1"/>
    </row>
    <row r="75" spans="1:9" ht="15.75" hidden="1" x14ac:dyDescent="0.25">
      <c r="A75" s="30">
        <v>36</v>
      </c>
      <c r="B75" s="26"/>
      <c r="C75" s="8"/>
      <c r="D75" s="6"/>
      <c r="E75" s="10"/>
      <c r="F75" s="10"/>
      <c r="G75" s="18"/>
      <c r="H75" s="18"/>
      <c r="I75" s="1"/>
    </row>
    <row r="76" spans="1:9" ht="15.75" hidden="1" x14ac:dyDescent="0.25">
      <c r="A76" s="30">
        <v>37</v>
      </c>
      <c r="B76" s="26"/>
      <c r="C76" s="8"/>
      <c r="D76" s="6"/>
      <c r="E76" s="10"/>
      <c r="F76" s="10"/>
      <c r="G76" s="18"/>
      <c r="H76" s="18"/>
      <c r="I76" s="1"/>
    </row>
    <row r="77" spans="1:9" ht="15.75" hidden="1" x14ac:dyDescent="0.25">
      <c r="A77" s="30">
        <v>38</v>
      </c>
      <c r="B77" s="26"/>
      <c r="C77" s="8"/>
      <c r="D77" s="6"/>
      <c r="E77" s="10"/>
      <c r="F77" s="10"/>
      <c r="G77" s="18"/>
      <c r="H77" s="18"/>
      <c r="I77" s="1"/>
    </row>
    <row r="78" spans="1:9" ht="15.75" hidden="1" x14ac:dyDescent="0.25">
      <c r="A78" s="30">
        <v>39</v>
      </c>
      <c r="B78" s="26"/>
      <c r="C78" s="8"/>
      <c r="D78" s="6"/>
      <c r="E78" s="10"/>
      <c r="F78" s="10"/>
      <c r="G78" s="18"/>
      <c r="H78" s="18"/>
      <c r="I78" s="1"/>
    </row>
    <row r="79" spans="1:9" ht="15.75" hidden="1" x14ac:dyDescent="0.25">
      <c r="A79" s="30">
        <v>40</v>
      </c>
      <c r="B79" s="26"/>
      <c r="C79" s="8"/>
      <c r="D79" s="6"/>
      <c r="E79" s="10"/>
      <c r="F79" s="10"/>
      <c r="G79" s="18"/>
      <c r="H79" s="18"/>
      <c r="I79" s="1"/>
    </row>
    <row r="80" spans="1:9" ht="15.75" hidden="1" x14ac:dyDescent="0.25">
      <c r="A80" s="30">
        <v>41</v>
      </c>
      <c r="B80" s="26"/>
      <c r="C80" s="8"/>
      <c r="D80" s="6"/>
      <c r="E80" s="10"/>
      <c r="F80" s="10"/>
      <c r="G80" s="18"/>
      <c r="H80" s="18"/>
      <c r="I80" s="1"/>
    </row>
    <row r="81" spans="1:9" ht="15.75" hidden="1" x14ac:dyDescent="0.25">
      <c r="A81" s="30">
        <v>42</v>
      </c>
      <c r="B81" s="26"/>
      <c r="C81" s="8"/>
      <c r="D81" s="6"/>
      <c r="E81" s="10"/>
      <c r="F81" s="10"/>
      <c r="G81" s="18"/>
      <c r="H81" s="18"/>
      <c r="I81" s="1"/>
    </row>
    <row r="82" spans="1:9" ht="15.75" hidden="1" x14ac:dyDescent="0.25">
      <c r="A82" s="30">
        <v>43</v>
      </c>
      <c r="B82" s="26"/>
      <c r="C82" s="8"/>
      <c r="D82" s="6"/>
      <c r="E82" s="10"/>
      <c r="F82" s="10"/>
      <c r="G82" s="18"/>
      <c r="H82" s="18"/>
      <c r="I82" s="1"/>
    </row>
    <row r="83" spans="1:9" ht="15.75" hidden="1" x14ac:dyDescent="0.25">
      <c r="A83" s="30">
        <v>44</v>
      </c>
      <c r="B83" s="26"/>
      <c r="C83" s="8"/>
      <c r="D83" s="6"/>
      <c r="E83" s="10"/>
      <c r="F83" s="10"/>
      <c r="G83" s="18"/>
      <c r="H83" s="18"/>
      <c r="I83" s="1"/>
    </row>
    <row r="84" spans="1:9" ht="15.75" hidden="1" x14ac:dyDescent="0.25">
      <c r="A84" s="30">
        <v>45</v>
      </c>
      <c r="B84" s="26"/>
      <c r="C84" s="8"/>
      <c r="D84" s="6"/>
      <c r="E84" s="10"/>
      <c r="F84" s="10"/>
      <c r="G84" s="18"/>
      <c r="H84" s="18"/>
      <c r="I84" s="1"/>
    </row>
    <row r="85" spans="1:9" ht="15.75" hidden="1" x14ac:dyDescent="0.25">
      <c r="A85" s="30">
        <v>46</v>
      </c>
      <c r="B85" s="26"/>
      <c r="C85" s="8"/>
      <c r="D85" s="6"/>
      <c r="E85" s="10"/>
      <c r="F85" s="10"/>
      <c r="G85" s="18"/>
      <c r="H85" s="18"/>
      <c r="I85" s="1"/>
    </row>
    <row r="86" spans="1:9" ht="15.75" hidden="1" x14ac:dyDescent="0.25">
      <c r="A86" s="30">
        <v>47</v>
      </c>
      <c r="B86" s="26"/>
      <c r="C86" s="8"/>
      <c r="D86" s="6"/>
      <c r="E86" s="10"/>
      <c r="F86" s="10"/>
      <c r="G86" s="18"/>
      <c r="H86" s="18"/>
      <c r="I86" s="1"/>
    </row>
    <row r="87" spans="1:9" ht="15.75" hidden="1" x14ac:dyDescent="0.25">
      <c r="A87" s="30">
        <v>48</v>
      </c>
      <c r="B87" s="26"/>
      <c r="C87" s="8"/>
      <c r="D87" s="6"/>
      <c r="E87" s="10"/>
      <c r="F87" s="10"/>
      <c r="G87" s="18"/>
      <c r="H87" s="18"/>
      <c r="I87" s="1"/>
    </row>
    <row r="88" spans="1:9" ht="15.75" hidden="1" x14ac:dyDescent="0.25">
      <c r="A88" s="30">
        <v>49</v>
      </c>
      <c r="B88" s="26"/>
      <c r="C88" s="8"/>
      <c r="D88" s="6"/>
      <c r="E88" s="10"/>
      <c r="F88" s="10"/>
      <c r="G88" s="18"/>
      <c r="H88" s="18"/>
      <c r="I88" s="1"/>
    </row>
    <row r="89" spans="1:9" ht="15.75" hidden="1" x14ac:dyDescent="0.25">
      <c r="A89" s="30">
        <v>50</v>
      </c>
      <c r="B89" s="26"/>
      <c r="C89" s="8"/>
      <c r="D89" s="6"/>
      <c r="E89" s="10"/>
      <c r="F89" s="10"/>
      <c r="G89" s="18"/>
      <c r="H89" s="18"/>
      <c r="I89" s="1"/>
    </row>
    <row r="90" spans="1:9" ht="15.75" hidden="1" x14ac:dyDescent="0.25">
      <c r="A90" s="30">
        <v>51</v>
      </c>
      <c r="B90" s="26"/>
      <c r="C90" s="8"/>
      <c r="D90" s="6"/>
      <c r="E90" s="10"/>
      <c r="F90" s="10"/>
      <c r="G90" s="18"/>
      <c r="H90" s="18"/>
      <c r="I90" s="1"/>
    </row>
    <row r="91" spans="1:9" ht="15.75" hidden="1" x14ac:dyDescent="0.25">
      <c r="A91" s="30">
        <v>52</v>
      </c>
      <c r="B91" s="26"/>
      <c r="C91" s="8"/>
      <c r="D91" s="6"/>
      <c r="E91" s="10"/>
      <c r="F91" s="10"/>
      <c r="G91" s="18"/>
      <c r="H91" s="18"/>
      <c r="I91" s="1"/>
    </row>
    <row r="92" spans="1:9" ht="15.75" hidden="1" x14ac:dyDescent="0.25">
      <c r="A92" s="30">
        <v>53</v>
      </c>
      <c r="B92" s="26"/>
      <c r="C92" s="8"/>
      <c r="D92" s="6"/>
      <c r="E92" s="10"/>
      <c r="F92" s="10"/>
      <c r="G92" s="18"/>
      <c r="H92" s="18"/>
      <c r="I92" s="1"/>
    </row>
    <row r="93" spans="1:9" ht="15.75" hidden="1" x14ac:dyDescent="0.25">
      <c r="A93" s="30">
        <v>54</v>
      </c>
      <c r="B93" s="26"/>
      <c r="C93" s="8"/>
      <c r="D93" s="6"/>
      <c r="E93" s="10"/>
      <c r="F93" s="10"/>
      <c r="G93" s="18"/>
      <c r="H93" s="18"/>
      <c r="I93" s="1"/>
    </row>
    <row r="94" spans="1:9" ht="15.75" hidden="1" x14ac:dyDescent="0.25">
      <c r="A94" s="30">
        <v>55</v>
      </c>
      <c r="B94" s="26"/>
      <c r="C94" s="8"/>
      <c r="D94" s="6"/>
      <c r="E94" s="10"/>
      <c r="F94" s="10"/>
      <c r="G94" s="18"/>
      <c r="H94" s="18"/>
      <c r="I94" s="1"/>
    </row>
    <row r="95" spans="1:9" ht="15.75" hidden="1" x14ac:dyDescent="0.25">
      <c r="A95" s="30">
        <v>56</v>
      </c>
      <c r="B95" s="26"/>
      <c r="C95" s="8"/>
      <c r="D95" s="6"/>
      <c r="E95" s="10"/>
      <c r="F95" s="10"/>
      <c r="G95" s="18"/>
      <c r="H95" s="18"/>
      <c r="I95" s="1"/>
    </row>
    <row r="96" spans="1:9" ht="15.75" hidden="1" x14ac:dyDescent="0.25">
      <c r="A96" s="30">
        <v>57</v>
      </c>
      <c r="B96" s="26"/>
      <c r="C96" s="8"/>
      <c r="D96" s="6"/>
      <c r="E96" s="10"/>
      <c r="F96" s="10"/>
      <c r="G96" s="18"/>
      <c r="H96" s="18"/>
      <c r="I96" s="1"/>
    </row>
    <row r="97" spans="1:9" ht="15.75" hidden="1" x14ac:dyDescent="0.25">
      <c r="A97" s="30"/>
      <c r="B97" s="12" t="s">
        <v>1338</v>
      </c>
      <c r="C97" s="8"/>
      <c r="D97" s="6"/>
      <c r="E97" s="10"/>
      <c r="F97" s="10"/>
      <c r="G97" s="20">
        <f>SUM(G40:G95)</f>
        <v>0</v>
      </c>
      <c r="H97" s="20">
        <f>SUM(H40:H78)</f>
        <v>0</v>
      </c>
      <c r="I97" s="1"/>
    </row>
    <row r="98" spans="1:9" ht="15.75" hidden="1" x14ac:dyDescent="0.25">
      <c r="A98" s="30"/>
      <c r="B98" s="26"/>
      <c r="C98" s="8"/>
      <c r="D98" s="6"/>
      <c r="E98" s="10"/>
      <c r="F98" s="10"/>
      <c r="G98" s="18"/>
      <c r="H98" s="18"/>
      <c r="I98" s="1"/>
    </row>
    <row r="99" spans="1:9" ht="15.75" hidden="1" x14ac:dyDescent="0.25">
      <c r="A99" s="30"/>
      <c r="B99" s="16" t="s">
        <v>1343</v>
      </c>
      <c r="C99" s="8"/>
      <c r="D99" s="6"/>
      <c r="E99" s="10"/>
      <c r="F99" s="10"/>
      <c r="G99" s="18"/>
      <c r="H99" s="18"/>
      <c r="I99" s="1"/>
    </row>
    <row r="100" spans="1:9" ht="15.75" hidden="1" x14ac:dyDescent="0.25">
      <c r="A100" s="30">
        <v>1</v>
      </c>
      <c r="B100" s="26"/>
      <c r="C100" s="8"/>
      <c r="D100" s="34"/>
      <c r="E100" s="10"/>
      <c r="F100" s="10"/>
      <c r="G100" s="18"/>
      <c r="H100" s="18"/>
      <c r="I100" s="1"/>
    </row>
    <row r="101" spans="1:9" ht="15.75" hidden="1" x14ac:dyDescent="0.25">
      <c r="A101" s="30">
        <f t="shared" ref="A101:A110" si="2">A100+1</f>
        <v>2</v>
      </c>
      <c r="B101" s="26"/>
      <c r="C101" s="8"/>
      <c r="D101" s="34"/>
      <c r="E101" s="10"/>
      <c r="F101" s="10"/>
      <c r="G101" s="18"/>
      <c r="H101" s="18"/>
      <c r="I101" s="1"/>
    </row>
    <row r="102" spans="1:9" ht="18" hidden="1" customHeight="1" x14ac:dyDescent="0.25">
      <c r="A102" s="30">
        <f t="shared" si="2"/>
        <v>3</v>
      </c>
      <c r="B102" s="60" t="s">
        <v>1346</v>
      </c>
      <c r="C102" s="8"/>
      <c r="D102" s="34"/>
      <c r="E102" s="10"/>
      <c r="F102" s="10"/>
      <c r="G102" s="20">
        <f>SUM(G100:G101)</f>
        <v>0</v>
      </c>
      <c r="H102" s="20">
        <f>SUM(H100:H101)</f>
        <v>0</v>
      </c>
      <c r="I102" s="1"/>
    </row>
    <row r="103" spans="1:9" ht="15.75" hidden="1" x14ac:dyDescent="0.25">
      <c r="A103" s="30">
        <f t="shared" si="2"/>
        <v>4</v>
      </c>
      <c r="B103" s="26"/>
      <c r="C103" s="8"/>
      <c r="D103" s="34"/>
      <c r="E103" s="10"/>
      <c r="F103" s="10"/>
      <c r="G103" s="18"/>
      <c r="H103" s="18"/>
      <c r="I103" s="1"/>
    </row>
    <row r="104" spans="1:9" ht="15.75" hidden="1" x14ac:dyDescent="0.25">
      <c r="A104" s="30">
        <f t="shared" si="2"/>
        <v>5</v>
      </c>
      <c r="B104" s="26"/>
      <c r="C104" s="8"/>
      <c r="D104" s="34"/>
      <c r="E104" s="10"/>
      <c r="F104" s="10"/>
      <c r="G104" s="18"/>
      <c r="H104" s="18"/>
      <c r="I104" s="1"/>
    </row>
    <row r="105" spans="1:9" ht="15.75" hidden="1" x14ac:dyDescent="0.25">
      <c r="A105" s="30">
        <f t="shared" si="2"/>
        <v>6</v>
      </c>
      <c r="B105" s="26"/>
      <c r="C105" s="8"/>
      <c r="D105" s="34"/>
      <c r="E105" s="10"/>
      <c r="F105" s="10"/>
      <c r="G105" s="18"/>
      <c r="H105" s="18"/>
      <c r="I105" s="1"/>
    </row>
    <row r="106" spans="1:9" ht="15.75" hidden="1" x14ac:dyDescent="0.25">
      <c r="A106" s="30">
        <f t="shared" si="2"/>
        <v>7</v>
      </c>
      <c r="B106" s="26"/>
      <c r="C106" s="8"/>
      <c r="D106" s="34"/>
      <c r="E106" s="10"/>
      <c r="F106" s="10"/>
      <c r="G106" s="18"/>
      <c r="H106" s="18"/>
      <c r="I106" s="1"/>
    </row>
    <row r="107" spans="1:9" ht="15.75" hidden="1" x14ac:dyDescent="0.25">
      <c r="A107" s="30">
        <f t="shared" si="2"/>
        <v>8</v>
      </c>
      <c r="B107" s="26"/>
      <c r="C107" s="8"/>
      <c r="D107" s="34"/>
      <c r="E107" s="10"/>
      <c r="F107" s="10"/>
      <c r="G107" s="18"/>
      <c r="H107" s="18"/>
      <c r="I107" s="1"/>
    </row>
    <row r="108" spans="1:9" ht="15.75" hidden="1" x14ac:dyDescent="0.25">
      <c r="A108" s="30">
        <f t="shared" si="2"/>
        <v>9</v>
      </c>
      <c r="B108" s="60" t="s">
        <v>1344</v>
      </c>
      <c r="C108" s="8"/>
      <c r="D108" s="34"/>
      <c r="E108" s="10"/>
      <c r="F108" s="10"/>
      <c r="G108" s="18"/>
      <c r="H108" s="18"/>
      <c r="I108" s="1"/>
    </row>
    <row r="109" spans="1:9" ht="15.75" hidden="1" x14ac:dyDescent="0.25">
      <c r="A109" s="30">
        <f t="shared" si="2"/>
        <v>10</v>
      </c>
      <c r="B109" s="26" t="s">
        <v>1342</v>
      </c>
      <c r="C109" s="8"/>
      <c r="D109" s="6">
        <v>1216</v>
      </c>
      <c r="E109" s="10"/>
      <c r="F109" s="10"/>
      <c r="G109" s="18">
        <v>2500</v>
      </c>
      <c r="H109" s="18"/>
      <c r="I109" s="1"/>
    </row>
    <row r="110" spans="1:9" ht="15.75" hidden="1" x14ac:dyDescent="0.25">
      <c r="A110" s="30">
        <f t="shared" si="2"/>
        <v>11</v>
      </c>
      <c r="B110" s="26" t="s">
        <v>1345</v>
      </c>
      <c r="C110" s="8"/>
      <c r="D110" s="34">
        <v>1216</v>
      </c>
      <c r="E110" s="10"/>
      <c r="F110" s="10"/>
      <c r="G110" s="18">
        <v>2500</v>
      </c>
      <c r="H110" s="18"/>
      <c r="I110" s="1"/>
    </row>
    <row r="111" spans="1:9" ht="15.75" hidden="1" x14ac:dyDescent="0.25">
      <c r="A111" s="30"/>
      <c r="B111" s="12" t="s">
        <v>1347</v>
      </c>
      <c r="C111" s="8"/>
      <c r="D111" s="14"/>
      <c r="E111" s="10"/>
      <c r="F111" s="8"/>
      <c r="G111" s="19">
        <f>SUM(G109:G110)</f>
        <v>5000</v>
      </c>
      <c r="H111" s="19">
        <f>SUM(H109:H110)</f>
        <v>0</v>
      </c>
      <c r="I111" s="1"/>
    </row>
    <row r="112" spans="1:9" ht="15.75" hidden="1" x14ac:dyDescent="0.25">
      <c r="A112" s="30"/>
      <c r="B112" s="12"/>
      <c r="C112" s="8"/>
      <c r="D112" s="14"/>
      <c r="E112" s="10"/>
      <c r="F112" s="8"/>
      <c r="G112" s="19"/>
      <c r="H112" s="19"/>
      <c r="I112" s="1"/>
    </row>
    <row r="113" spans="1:9" ht="15.75" hidden="1" x14ac:dyDescent="0.25">
      <c r="A113" s="31"/>
      <c r="B113" s="16"/>
      <c r="C113" s="4"/>
      <c r="D113" s="28"/>
      <c r="E113" s="4"/>
      <c r="F113" s="4"/>
      <c r="G113" s="33"/>
      <c r="H113" s="33"/>
      <c r="I113" s="1"/>
    </row>
    <row r="114" spans="1:9" ht="15.75" hidden="1" x14ac:dyDescent="0.25">
      <c r="A114" s="36">
        <f>1</f>
        <v>1</v>
      </c>
      <c r="B114" s="35"/>
      <c r="C114" s="3"/>
      <c r="D114" s="36"/>
      <c r="E114" s="36"/>
      <c r="F114" s="10"/>
      <c r="G114" s="38"/>
      <c r="H114" s="3"/>
      <c r="I114" s="1"/>
    </row>
    <row r="115" spans="1:9" hidden="1" x14ac:dyDescent="0.25">
      <c r="A115" s="36">
        <f t="shared" ref="A115:A146" si="3">A114+1</f>
        <v>2</v>
      </c>
      <c r="B115" s="35"/>
      <c r="C115" s="39"/>
      <c r="D115" s="36"/>
      <c r="E115" s="36"/>
      <c r="F115" s="10"/>
      <c r="G115" s="38"/>
      <c r="H115" s="39"/>
    </row>
    <row r="116" spans="1:9" hidden="1" x14ac:dyDescent="0.25">
      <c r="A116" s="36">
        <f t="shared" si="3"/>
        <v>3</v>
      </c>
      <c r="B116" s="35"/>
      <c r="C116" s="39"/>
      <c r="D116" s="36"/>
      <c r="E116" s="36"/>
      <c r="F116" s="10"/>
      <c r="G116" s="38"/>
      <c r="H116" s="39"/>
    </row>
    <row r="117" spans="1:9" hidden="1" x14ac:dyDescent="0.25">
      <c r="A117" s="36">
        <f t="shared" si="3"/>
        <v>4</v>
      </c>
      <c r="B117" s="35"/>
      <c r="C117" s="39"/>
      <c r="D117" s="36"/>
      <c r="E117" s="36"/>
      <c r="F117" s="10"/>
      <c r="G117" s="38"/>
      <c r="H117" s="39"/>
    </row>
    <row r="118" spans="1:9" hidden="1" x14ac:dyDescent="0.25">
      <c r="A118" s="36">
        <f t="shared" si="3"/>
        <v>5</v>
      </c>
      <c r="B118" s="35"/>
      <c r="C118" s="39"/>
      <c r="D118" s="36"/>
      <c r="E118" s="36"/>
      <c r="F118" s="10"/>
      <c r="G118" s="38"/>
      <c r="H118" s="39"/>
    </row>
    <row r="119" spans="1:9" hidden="1" x14ac:dyDescent="0.25">
      <c r="A119" s="36">
        <f t="shared" si="3"/>
        <v>6</v>
      </c>
      <c r="B119" s="35"/>
      <c r="C119" s="39"/>
      <c r="D119" s="36"/>
      <c r="E119" s="36"/>
      <c r="F119" s="10"/>
      <c r="G119" s="38"/>
      <c r="H119" s="39"/>
    </row>
    <row r="120" spans="1:9" hidden="1" x14ac:dyDescent="0.25">
      <c r="A120" s="36">
        <f t="shared" si="3"/>
        <v>7</v>
      </c>
      <c r="B120" s="62" t="s">
        <v>1348</v>
      </c>
      <c r="C120" s="39"/>
      <c r="D120" s="36"/>
      <c r="E120" s="36"/>
      <c r="F120" s="10"/>
      <c r="G120" s="61">
        <f>SUM(G19+G37+G97+G102+G111)</f>
        <v>5000</v>
      </c>
      <c r="H120" s="63">
        <f>SUM(H19+H37+H97+H102+H111)</f>
        <v>0</v>
      </c>
    </row>
    <row r="121" spans="1:9" hidden="1" x14ac:dyDescent="0.25">
      <c r="A121" s="36">
        <f t="shared" si="3"/>
        <v>8</v>
      </c>
      <c r="B121" s="35"/>
      <c r="C121" s="39"/>
      <c r="D121" s="36"/>
      <c r="E121" s="36"/>
      <c r="F121" s="10"/>
      <c r="G121" s="38"/>
      <c r="H121" s="39"/>
    </row>
    <row r="122" spans="1:9" hidden="1" x14ac:dyDescent="0.25">
      <c r="A122" s="36">
        <f t="shared" si="3"/>
        <v>9</v>
      </c>
      <c r="B122" s="35"/>
      <c r="C122" s="39"/>
      <c r="D122" s="36"/>
      <c r="E122" s="36"/>
      <c r="F122" s="10"/>
      <c r="G122" s="38"/>
      <c r="H122" s="39"/>
    </row>
    <row r="123" spans="1:9" hidden="1" x14ac:dyDescent="0.25">
      <c r="A123" s="36">
        <f t="shared" si="3"/>
        <v>10</v>
      </c>
      <c r="B123" s="35"/>
      <c r="C123" s="39"/>
      <c r="D123" s="36"/>
      <c r="E123" s="36"/>
      <c r="F123" s="10"/>
      <c r="G123" s="38"/>
      <c r="H123" s="39"/>
    </row>
    <row r="124" spans="1:9" hidden="1" x14ac:dyDescent="0.25">
      <c r="A124" s="36">
        <f t="shared" si="3"/>
        <v>11</v>
      </c>
      <c r="B124" s="35"/>
      <c r="C124" s="39"/>
      <c r="D124" s="36"/>
      <c r="E124" s="36"/>
      <c r="F124" s="10"/>
      <c r="G124" s="38"/>
      <c r="H124" s="39"/>
    </row>
    <row r="125" spans="1:9" hidden="1" x14ac:dyDescent="0.25">
      <c r="A125" s="36">
        <f t="shared" si="3"/>
        <v>12</v>
      </c>
      <c r="B125" s="35"/>
      <c r="C125" s="39"/>
      <c r="D125" s="36"/>
      <c r="E125" s="36"/>
      <c r="F125" s="10"/>
      <c r="G125" s="38"/>
      <c r="H125" s="39"/>
    </row>
    <row r="126" spans="1:9" hidden="1" x14ac:dyDescent="0.25">
      <c r="A126" s="36">
        <f t="shared" si="3"/>
        <v>13</v>
      </c>
      <c r="B126" s="35"/>
      <c r="C126" s="39"/>
      <c r="D126" s="36"/>
      <c r="E126" s="36"/>
      <c r="F126" s="10"/>
      <c r="G126" s="38"/>
      <c r="H126" s="39"/>
    </row>
    <row r="127" spans="1:9" hidden="1" x14ac:dyDescent="0.25">
      <c r="A127" s="36">
        <f t="shared" si="3"/>
        <v>14</v>
      </c>
      <c r="B127" s="35"/>
      <c r="C127" s="39"/>
      <c r="D127" s="36"/>
      <c r="E127" s="36"/>
      <c r="F127" s="10"/>
      <c r="G127" s="38"/>
      <c r="H127" s="39"/>
    </row>
    <row r="128" spans="1:9" hidden="1" x14ac:dyDescent="0.25">
      <c r="A128" s="36">
        <f t="shared" si="3"/>
        <v>15</v>
      </c>
      <c r="B128" s="35"/>
      <c r="C128" s="39"/>
      <c r="D128" s="36"/>
      <c r="E128" s="36"/>
      <c r="F128" s="10"/>
      <c r="G128" s="38"/>
      <c r="H128" s="39"/>
    </row>
    <row r="129" spans="1:8" hidden="1" x14ac:dyDescent="0.25">
      <c r="A129" s="36">
        <f t="shared" si="3"/>
        <v>16</v>
      </c>
      <c r="B129" s="35"/>
      <c r="C129" s="39"/>
      <c r="D129" s="36"/>
      <c r="E129" s="36"/>
      <c r="F129" s="10"/>
      <c r="G129" s="38"/>
      <c r="H129" s="39"/>
    </row>
    <row r="130" spans="1:8" hidden="1" x14ac:dyDescent="0.25">
      <c r="A130" s="36">
        <f t="shared" si="3"/>
        <v>17</v>
      </c>
      <c r="B130" s="35"/>
      <c r="C130" s="39"/>
      <c r="D130" s="36"/>
      <c r="E130" s="36"/>
      <c r="F130" s="10"/>
      <c r="G130" s="38"/>
      <c r="H130" s="39"/>
    </row>
    <row r="131" spans="1:8" hidden="1" x14ac:dyDescent="0.25">
      <c r="A131" s="36">
        <f t="shared" si="3"/>
        <v>18</v>
      </c>
      <c r="B131" s="35"/>
      <c r="C131" s="39"/>
      <c r="D131" s="36"/>
      <c r="E131" s="36"/>
      <c r="F131" s="10"/>
      <c r="G131" s="38"/>
      <c r="H131" s="39"/>
    </row>
    <row r="132" spans="1:8" hidden="1" x14ac:dyDescent="0.25">
      <c r="A132" s="36">
        <f t="shared" si="3"/>
        <v>19</v>
      </c>
      <c r="B132" s="35"/>
      <c r="C132" s="39"/>
      <c r="D132" s="36"/>
      <c r="E132" s="36"/>
      <c r="F132" s="10"/>
      <c r="G132" s="38"/>
      <c r="H132" s="39"/>
    </row>
    <row r="133" spans="1:8" hidden="1" x14ac:dyDescent="0.25">
      <c r="A133" s="36">
        <f t="shared" si="3"/>
        <v>20</v>
      </c>
      <c r="B133" s="35"/>
      <c r="C133" s="39"/>
      <c r="D133" s="36"/>
      <c r="E133" s="37"/>
      <c r="F133" s="10"/>
      <c r="G133" s="38"/>
      <c r="H133" s="39"/>
    </row>
    <row r="134" spans="1:8" hidden="1" x14ac:dyDescent="0.25">
      <c r="A134" s="36">
        <f t="shared" si="3"/>
        <v>21</v>
      </c>
      <c r="B134" s="35"/>
      <c r="C134" s="39"/>
      <c r="D134" s="36"/>
      <c r="E134" s="36"/>
      <c r="F134" s="10"/>
      <c r="G134" s="38"/>
      <c r="H134" s="39"/>
    </row>
    <row r="135" spans="1:8" hidden="1" x14ac:dyDescent="0.25">
      <c r="A135" s="36">
        <f t="shared" si="3"/>
        <v>22</v>
      </c>
      <c r="B135" s="35"/>
      <c r="C135" s="39"/>
      <c r="D135" s="36"/>
      <c r="E135" s="36"/>
      <c r="F135" s="10"/>
      <c r="G135" s="38"/>
      <c r="H135" s="39"/>
    </row>
    <row r="136" spans="1:8" hidden="1" x14ac:dyDescent="0.25">
      <c r="A136" s="36">
        <f t="shared" si="3"/>
        <v>23</v>
      </c>
      <c r="B136" s="35"/>
      <c r="C136" s="39"/>
      <c r="D136" s="36"/>
      <c r="E136" s="36"/>
      <c r="F136" s="10"/>
      <c r="G136" s="38"/>
      <c r="H136" s="39"/>
    </row>
    <row r="137" spans="1:8" hidden="1" x14ac:dyDescent="0.25">
      <c r="A137" s="36">
        <f t="shared" si="3"/>
        <v>24</v>
      </c>
      <c r="B137" s="35"/>
      <c r="C137" s="39"/>
      <c r="D137" s="36"/>
      <c r="E137" s="36"/>
      <c r="F137" s="10"/>
      <c r="G137" s="38"/>
      <c r="H137" s="39"/>
    </row>
    <row r="138" spans="1:8" hidden="1" x14ac:dyDescent="0.25">
      <c r="A138" s="36">
        <f t="shared" si="3"/>
        <v>25</v>
      </c>
      <c r="B138" s="35"/>
      <c r="C138" s="39"/>
      <c r="D138" s="36"/>
      <c r="E138" s="36"/>
      <c r="F138" s="10"/>
      <c r="G138" s="38"/>
      <c r="H138" s="39"/>
    </row>
    <row r="139" spans="1:8" hidden="1" x14ac:dyDescent="0.25">
      <c r="A139" s="36">
        <f t="shared" si="3"/>
        <v>26</v>
      </c>
      <c r="B139" s="35"/>
      <c r="C139" s="39"/>
      <c r="D139" s="36"/>
      <c r="E139" s="36"/>
      <c r="F139" s="10"/>
      <c r="G139" s="38"/>
      <c r="H139" s="39"/>
    </row>
    <row r="140" spans="1:8" hidden="1" x14ac:dyDescent="0.25">
      <c r="A140" s="36">
        <f t="shared" si="3"/>
        <v>27</v>
      </c>
      <c r="B140" s="35"/>
      <c r="C140" s="39"/>
      <c r="D140" s="36"/>
      <c r="E140" s="36"/>
      <c r="F140" s="10"/>
      <c r="G140" s="38"/>
      <c r="H140" s="39"/>
    </row>
    <row r="141" spans="1:8" hidden="1" x14ac:dyDescent="0.25">
      <c r="A141" s="36">
        <f t="shared" si="3"/>
        <v>28</v>
      </c>
      <c r="B141" s="35"/>
      <c r="C141" s="39"/>
      <c r="D141" s="36"/>
      <c r="E141" s="36"/>
      <c r="F141" s="10"/>
      <c r="G141" s="38"/>
      <c r="H141" s="39"/>
    </row>
    <row r="142" spans="1:8" hidden="1" x14ac:dyDescent="0.25">
      <c r="A142" s="36">
        <f t="shared" si="3"/>
        <v>29</v>
      </c>
      <c r="B142" s="35"/>
      <c r="C142" s="39"/>
      <c r="D142" s="36"/>
      <c r="E142" s="36"/>
      <c r="F142" s="10"/>
      <c r="G142" s="38"/>
      <c r="H142" s="39"/>
    </row>
    <row r="143" spans="1:8" hidden="1" x14ac:dyDescent="0.25">
      <c r="A143" s="36">
        <f t="shared" si="3"/>
        <v>30</v>
      </c>
      <c r="B143" s="35"/>
      <c r="C143" s="39"/>
      <c r="D143" s="36"/>
      <c r="E143" s="36"/>
      <c r="F143" s="10"/>
      <c r="G143" s="38"/>
      <c r="H143" s="39"/>
    </row>
    <row r="144" spans="1:8" hidden="1" x14ac:dyDescent="0.25">
      <c r="A144" s="36">
        <f t="shared" si="3"/>
        <v>31</v>
      </c>
      <c r="B144" s="35"/>
      <c r="C144" s="39"/>
      <c r="D144" s="36"/>
      <c r="E144" s="36"/>
      <c r="F144" s="10"/>
      <c r="G144" s="38"/>
      <c r="H144" s="39"/>
    </row>
    <row r="145" spans="1:8" hidden="1" x14ac:dyDescent="0.25">
      <c r="A145" s="36">
        <f t="shared" si="3"/>
        <v>32</v>
      </c>
      <c r="B145" s="35"/>
      <c r="C145" s="39"/>
      <c r="D145" s="36"/>
      <c r="E145" s="36"/>
      <c r="F145" s="10"/>
      <c r="G145" s="38"/>
      <c r="H145" s="39"/>
    </row>
    <row r="146" spans="1:8" hidden="1" x14ac:dyDescent="0.25">
      <c r="A146" s="36">
        <f t="shared" si="3"/>
        <v>33</v>
      </c>
      <c r="B146" s="35"/>
      <c r="C146" s="39"/>
      <c r="D146" s="36"/>
      <c r="E146" s="36"/>
      <c r="F146" s="10"/>
      <c r="G146" s="38"/>
      <c r="H146" s="39"/>
    </row>
    <row r="147" spans="1:8" hidden="1" x14ac:dyDescent="0.25">
      <c r="A147" s="36">
        <f t="shared" ref="A147:A183" si="4">A146+1</f>
        <v>34</v>
      </c>
      <c r="B147" s="35"/>
      <c r="C147" s="39"/>
      <c r="D147" s="36"/>
      <c r="E147" s="36"/>
      <c r="F147" s="10"/>
      <c r="G147" s="38"/>
      <c r="H147" s="39"/>
    </row>
    <row r="148" spans="1:8" hidden="1" x14ac:dyDescent="0.25">
      <c r="A148" s="36">
        <f t="shared" si="4"/>
        <v>35</v>
      </c>
      <c r="B148" s="35"/>
      <c r="C148" s="39"/>
      <c r="D148" s="36"/>
      <c r="E148" s="36"/>
      <c r="F148" s="10"/>
      <c r="G148" s="38"/>
      <c r="H148" s="39"/>
    </row>
    <row r="149" spans="1:8" hidden="1" x14ac:dyDescent="0.25">
      <c r="A149" s="36">
        <f t="shared" si="4"/>
        <v>36</v>
      </c>
      <c r="B149" s="35"/>
      <c r="C149" s="39"/>
      <c r="D149" s="36"/>
      <c r="E149" s="36"/>
      <c r="F149" s="10"/>
      <c r="G149" s="38"/>
      <c r="H149" s="39"/>
    </row>
    <row r="150" spans="1:8" hidden="1" x14ac:dyDescent="0.25">
      <c r="A150" s="36">
        <f t="shared" si="4"/>
        <v>37</v>
      </c>
      <c r="B150" s="35"/>
      <c r="C150" s="39"/>
      <c r="D150" s="36"/>
      <c r="E150" s="36"/>
      <c r="F150" s="10"/>
      <c r="G150" s="38"/>
      <c r="H150" s="39"/>
    </row>
    <row r="151" spans="1:8" hidden="1" x14ac:dyDescent="0.25">
      <c r="A151" s="36">
        <f t="shared" si="4"/>
        <v>38</v>
      </c>
      <c r="B151" s="35"/>
      <c r="C151" s="39"/>
      <c r="D151" s="36"/>
      <c r="E151" s="36"/>
      <c r="F151" s="10"/>
      <c r="G151" s="38"/>
      <c r="H151" s="39"/>
    </row>
    <row r="152" spans="1:8" hidden="1" x14ac:dyDescent="0.25">
      <c r="A152" s="36">
        <f t="shared" si="4"/>
        <v>39</v>
      </c>
      <c r="B152" s="35"/>
      <c r="C152" s="39"/>
      <c r="D152" s="36"/>
      <c r="E152" s="36"/>
      <c r="F152" s="10"/>
      <c r="G152" s="38"/>
      <c r="H152" s="39"/>
    </row>
    <row r="153" spans="1:8" hidden="1" x14ac:dyDescent="0.25">
      <c r="A153" s="36">
        <f t="shared" si="4"/>
        <v>40</v>
      </c>
      <c r="B153" s="35"/>
      <c r="C153" s="39"/>
      <c r="D153" s="36"/>
      <c r="E153" s="36"/>
      <c r="F153" s="10"/>
      <c r="G153" s="38"/>
      <c r="H153" s="39"/>
    </row>
    <row r="154" spans="1:8" hidden="1" x14ac:dyDescent="0.25">
      <c r="A154" s="36">
        <f t="shared" si="4"/>
        <v>41</v>
      </c>
      <c r="B154" s="35"/>
      <c r="C154" s="39"/>
      <c r="D154" s="36"/>
      <c r="E154" s="36"/>
      <c r="F154" s="10"/>
      <c r="G154" s="38"/>
      <c r="H154" s="39"/>
    </row>
    <row r="155" spans="1:8" hidden="1" x14ac:dyDescent="0.25">
      <c r="A155" s="36">
        <f t="shared" si="4"/>
        <v>42</v>
      </c>
      <c r="B155" s="35"/>
      <c r="C155" s="39"/>
      <c r="D155" s="36"/>
      <c r="E155" s="36"/>
      <c r="F155" s="10"/>
      <c r="G155" s="38"/>
      <c r="H155" s="39"/>
    </row>
    <row r="156" spans="1:8" hidden="1" x14ac:dyDescent="0.25">
      <c r="A156" s="36">
        <f t="shared" si="4"/>
        <v>43</v>
      </c>
      <c r="B156" s="35"/>
      <c r="C156" s="39"/>
      <c r="D156" s="36"/>
      <c r="E156" s="36"/>
      <c r="F156" s="10"/>
      <c r="G156" s="38"/>
      <c r="H156" s="39"/>
    </row>
    <row r="157" spans="1:8" hidden="1" x14ac:dyDescent="0.25">
      <c r="A157" s="36">
        <f t="shared" si="4"/>
        <v>44</v>
      </c>
      <c r="B157" s="35"/>
      <c r="C157" s="39"/>
      <c r="D157" s="36"/>
      <c r="E157" s="36"/>
      <c r="F157" s="10"/>
      <c r="G157" s="38"/>
      <c r="H157" s="39"/>
    </row>
    <row r="158" spans="1:8" hidden="1" x14ac:dyDescent="0.25">
      <c r="A158" s="36">
        <f t="shared" si="4"/>
        <v>45</v>
      </c>
      <c r="B158" s="35"/>
      <c r="C158" s="39"/>
      <c r="D158" s="36"/>
      <c r="E158" s="36"/>
      <c r="F158" s="10"/>
      <c r="G158" s="38"/>
      <c r="H158" s="39"/>
    </row>
    <row r="159" spans="1:8" hidden="1" x14ac:dyDescent="0.25">
      <c r="A159" s="36">
        <f t="shared" si="4"/>
        <v>46</v>
      </c>
      <c r="B159" s="35"/>
      <c r="C159" s="39"/>
      <c r="D159" s="36"/>
      <c r="E159" s="36"/>
      <c r="F159" s="10"/>
      <c r="G159" s="38"/>
      <c r="H159" s="39"/>
    </row>
    <row r="160" spans="1:8" hidden="1" x14ac:dyDescent="0.25">
      <c r="A160" s="36">
        <f t="shared" si="4"/>
        <v>47</v>
      </c>
      <c r="B160" s="35"/>
      <c r="C160" s="39"/>
      <c r="D160" s="36"/>
      <c r="E160" s="36"/>
      <c r="F160" s="10"/>
      <c r="G160" s="38"/>
      <c r="H160" s="39"/>
    </row>
    <row r="161" spans="1:8" hidden="1" x14ac:dyDescent="0.25">
      <c r="A161" s="36">
        <f t="shared" si="4"/>
        <v>48</v>
      </c>
      <c r="B161" s="35"/>
      <c r="C161" s="39"/>
      <c r="D161" s="36"/>
      <c r="E161" s="36"/>
      <c r="F161" s="10"/>
      <c r="G161" s="38"/>
      <c r="H161" s="39"/>
    </row>
    <row r="162" spans="1:8" hidden="1" x14ac:dyDescent="0.25">
      <c r="A162" s="36">
        <f t="shared" si="4"/>
        <v>49</v>
      </c>
      <c r="B162" s="35"/>
      <c r="C162" s="39"/>
      <c r="D162" s="36"/>
      <c r="E162" s="36"/>
      <c r="F162" s="10"/>
      <c r="G162" s="38"/>
      <c r="H162" s="39"/>
    </row>
    <row r="163" spans="1:8" hidden="1" x14ac:dyDescent="0.25">
      <c r="A163" s="36">
        <f t="shared" si="4"/>
        <v>50</v>
      </c>
      <c r="B163" s="35"/>
      <c r="C163" s="39"/>
      <c r="D163" s="36"/>
      <c r="E163" s="36"/>
      <c r="F163" s="10"/>
      <c r="G163" s="38"/>
      <c r="H163" s="39"/>
    </row>
    <row r="164" spans="1:8" hidden="1" x14ac:dyDescent="0.25">
      <c r="A164" s="36">
        <f t="shared" si="4"/>
        <v>51</v>
      </c>
      <c r="B164" s="35"/>
      <c r="C164" s="39"/>
      <c r="D164" s="36"/>
      <c r="E164" s="36"/>
      <c r="F164" s="10"/>
      <c r="G164" s="38"/>
      <c r="H164" s="39"/>
    </row>
    <row r="165" spans="1:8" hidden="1" x14ac:dyDescent="0.25">
      <c r="A165" s="36">
        <f t="shared" si="4"/>
        <v>52</v>
      </c>
      <c r="B165" s="35"/>
      <c r="C165" s="39"/>
      <c r="D165" s="36"/>
      <c r="E165" s="36"/>
      <c r="F165" s="10"/>
      <c r="G165" s="38"/>
      <c r="H165" s="39"/>
    </row>
    <row r="166" spans="1:8" hidden="1" x14ac:dyDescent="0.25">
      <c r="A166" s="36">
        <f t="shared" si="4"/>
        <v>53</v>
      </c>
      <c r="B166" s="35"/>
      <c r="C166" s="39"/>
      <c r="D166" s="36"/>
      <c r="E166" s="36"/>
      <c r="F166" s="10"/>
      <c r="G166" s="38"/>
      <c r="H166" s="39"/>
    </row>
    <row r="167" spans="1:8" hidden="1" x14ac:dyDescent="0.25">
      <c r="A167" s="36">
        <f t="shared" si="4"/>
        <v>54</v>
      </c>
      <c r="B167" s="35"/>
      <c r="C167" s="39"/>
      <c r="D167" s="36"/>
      <c r="E167" s="36"/>
      <c r="F167" s="10"/>
      <c r="G167" s="38"/>
      <c r="H167" s="39"/>
    </row>
    <row r="168" spans="1:8" hidden="1" x14ac:dyDescent="0.25">
      <c r="A168" s="36">
        <f t="shared" si="4"/>
        <v>55</v>
      </c>
      <c r="B168" s="35"/>
      <c r="C168" s="39"/>
      <c r="D168" s="36"/>
      <c r="E168" s="36"/>
      <c r="F168" s="10"/>
      <c r="G168" s="38"/>
      <c r="H168" s="39"/>
    </row>
    <row r="169" spans="1:8" hidden="1" x14ac:dyDescent="0.25">
      <c r="A169" s="36">
        <f t="shared" si="4"/>
        <v>56</v>
      </c>
      <c r="B169" s="35"/>
      <c r="C169" s="39"/>
      <c r="D169" s="36"/>
      <c r="E169" s="36"/>
      <c r="F169" s="10"/>
      <c r="G169" s="38"/>
      <c r="H169" s="39"/>
    </row>
    <row r="170" spans="1:8" hidden="1" x14ac:dyDescent="0.25">
      <c r="A170" s="36">
        <f t="shared" si="4"/>
        <v>57</v>
      </c>
      <c r="B170" s="35"/>
      <c r="C170" s="39"/>
      <c r="D170" s="36"/>
      <c r="E170" s="36"/>
      <c r="F170" s="10"/>
      <c r="G170" s="38"/>
      <c r="H170" s="39"/>
    </row>
    <row r="171" spans="1:8" hidden="1" x14ac:dyDescent="0.25">
      <c r="A171" s="36">
        <f t="shared" si="4"/>
        <v>58</v>
      </c>
      <c r="B171" s="35"/>
      <c r="C171" s="39"/>
      <c r="D171" s="36"/>
      <c r="E171" s="36"/>
      <c r="F171" s="10"/>
      <c r="G171" s="38"/>
      <c r="H171" s="39"/>
    </row>
    <row r="172" spans="1:8" hidden="1" x14ac:dyDescent="0.25">
      <c r="A172" s="36">
        <f t="shared" si="4"/>
        <v>59</v>
      </c>
      <c r="B172" s="35"/>
      <c r="C172" s="39"/>
      <c r="D172" s="36"/>
      <c r="E172" s="36"/>
      <c r="F172" s="10"/>
      <c r="G172" s="38"/>
      <c r="H172" s="39"/>
    </row>
    <row r="173" spans="1:8" hidden="1" x14ac:dyDescent="0.25">
      <c r="A173" s="36">
        <f t="shared" si="4"/>
        <v>60</v>
      </c>
      <c r="B173" s="35"/>
      <c r="C173" s="39"/>
      <c r="D173" s="36"/>
      <c r="E173" s="36"/>
      <c r="F173" s="10"/>
      <c r="G173" s="38"/>
      <c r="H173" s="39"/>
    </row>
    <row r="174" spans="1:8" hidden="1" x14ac:dyDescent="0.25">
      <c r="A174" s="36">
        <f t="shared" si="4"/>
        <v>61</v>
      </c>
      <c r="B174" s="35"/>
      <c r="C174" s="39"/>
      <c r="D174" s="36"/>
      <c r="E174" s="37"/>
      <c r="F174" s="10"/>
      <c r="G174" s="38"/>
      <c r="H174" s="39"/>
    </row>
    <row r="175" spans="1:8" hidden="1" x14ac:dyDescent="0.25">
      <c r="A175" s="36">
        <f t="shared" si="4"/>
        <v>62</v>
      </c>
      <c r="B175" s="35"/>
      <c r="C175" s="39"/>
      <c r="D175" s="36"/>
      <c r="E175" s="36"/>
      <c r="F175" s="10"/>
      <c r="G175" s="38"/>
      <c r="H175" s="39"/>
    </row>
    <row r="176" spans="1:8" hidden="1" x14ac:dyDescent="0.25">
      <c r="A176" s="36">
        <f t="shared" si="4"/>
        <v>63</v>
      </c>
      <c r="B176" s="35"/>
      <c r="C176" s="39"/>
      <c r="D176" s="36"/>
      <c r="E176" s="36"/>
      <c r="F176" s="10"/>
      <c r="G176" s="38"/>
      <c r="H176" s="39"/>
    </row>
    <row r="177" spans="1:9" hidden="1" x14ac:dyDescent="0.25">
      <c r="A177" s="36">
        <f t="shared" si="4"/>
        <v>64</v>
      </c>
      <c r="B177" s="35"/>
      <c r="C177" s="39"/>
      <c r="D177" s="36"/>
      <c r="E177" s="36"/>
      <c r="F177" s="10"/>
      <c r="G177" s="38"/>
      <c r="H177" s="39"/>
    </row>
    <row r="178" spans="1:9" hidden="1" x14ac:dyDescent="0.25">
      <c r="A178" s="36">
        <f t="shared" si="4"/>
        <v>65</v>
      </c>
      <c r="B178" s="35"/>
      <c r="C178" s="39"/>
      <c r="D178" s="36"/>
      <c r="E178" s="36"/>
      <c r="F178" s="10"/>
      <c r="G178" s="38"/>
      <c r="H178" s="39"/>
    </row>
    <row r="179" spans="1:9" hidden="1" x14ac:dyDescent="0.25">
      <c r="A179" s="36">
        <f t="shared" si="4"/>
        <v>66</v>
      </c>
      <c r="B179" s="35"/>
      <c r="C179" s="39"/>
      <c r="D179" s="36"/>
      <c r="E179" s="36"/>
      <c r="F179" s="10"/>
      <c r="G179" s="38"/>
      <c r="H179" s="39"/>
    </row>
    <row r="180" spans="1:9" hidden="1" x14ac:dyDescent="0.25">
      <c r="A180" s="36">
        <f t="shared" si="4"/>
        <v>67</v>
      </c>
      <c r="B180" s="35"/>
      <c r="C180" s="39"/>
      <c r="D180" s="36"/>
      <c r="E180" s="36"/>
      <c r="F180" s="10"/>
      <c r="G180" s="38"/>
      <c r="H180" s="39"/>
    </row>
    <row r="181" spans="1:9" hidden="1" x14ac:dyDescent="0.25">
      <c r="A181" s="36">
        <f t="shared" si="4"/>
        <v>68</v>
      </c>
      <c r="B181" s="35"/>
      <c r="C181" s="39"/>
      <c r="D181" s="36"/>
      <c r="E181" s="36"/>
      <c r="F181" s="10"/>
      <c r="G181" s="38"/>
      <c r="H181" s="39"/>
    </row>
    <row r="182" spans="1:9" hidden="1" x14ac:dyDescent="0.25">
      <c r="A182" s="36">
        <f t="shared" si="4"/>
        <v>69</v>
      </c>
      <c r="B182" s="35"/>
      <c r="C182" s="39"/>
      <c r="D182" s="36"/>
      <c r="E182" s="36"/>
      <c r="F182" s="10"/>
      <c r="G182" s="38"/>
      <c r="H182" s="39"/>
    </row>
    <row r="183" spans="1:9" hidden="1" x14ac:dyDescent="0.25">
      <c r="A183" s="36">
        <f t="shared" si="4"/>
        <v>70</v>
      </c>
      <c r="B183" s="35"/>
      <c r="C183" s="39"/>
      <c r="D183" s="36"/>
      <c r="E183" s="36"/>
      <c r="F183" s="10"/>
      <c r="G183" s="40"/>
      <c r="H183" s="39"/>
    </row>
    <row r="184" spans="1:9" hidden="1" x14ac:dyDescent="0.25">
      <c r="A184" s="142"/>
      <c r="B184" s="143"/>
      <c r="C184" s="144"/>
      <c r="D184" s="145"/>
      <c r="E184" s="144"/>
      <c r="F184" s="144"/>
      <c r="G184" s="146"/>
      <c r="H184" s="147"/>
    </row>
    <row r="185" spans="1:9" x14ac:dyDescent="0.25">
      <c r="A185" s="86"/>
      <c r="B185" s="136"/>
      <c r="C185" s="137"/>
      <c r="D185" s="138"/>
      <c r="E185" s="137"/>
      <c r="F185" s="137"/>
      <c r="G185" s="139"/>
      <c r="H185" s="88"/>
    </row>
    <row r="186" spans="1:9" ht="33" customHeight="1" x14ac:dyDescent="0.25">
      <c r="A186" s="181" t="s">
        <v>1325</v>
      </c>
      <c r="B186" s="181"/>
      <c r="C186" s="181"/>
      <c r="D186" s="181"/>
      <c r="E186" s="181"/>
      <c r="F186" s="181"/>
      <c r="G186" s="181"/>
      <c r="H186" s="181"/>
      <c r="I186" s="1"/>
    </row>
    <row r="187" spans="1:9" ht="15.75" x14ac:dyDescent="0.25">
      <c r="A187" s="32"/>
      <c r="B187" s="21"/>
      <c r="C187" s="21"/>
      <c r="E187" s="21"/>
      <c r="F187" s="21"/>
      <c r="G187" s="47"/>
      <c r="H187" s="21"/>
      <c r="I187" s="1"/>
    </row>
    <row r="188" spans="1:9" ht="15.75" x14ac:dyDescent="0.25">
      <c r="A188" s="29"/>
      <c r="B188" s="182" t="s">
        <v>1480</v>
      </c>
      <c r="C188" s="182"/>
      <c r="D188" s="182"/>
      <c r="E188" s="182"/>
      <c r="F188" s="182"/>
      <c r="G188" s="182"/>
      <c r="H188" s="2"/>
      <c r="I188" s="1"/>
    </row>
    <row r="189" spans="1:9" ht="15.75" x14ac:dyDescent="0.25">
      <c r="A189" s="171"/>
      <c r="B189" s="171"/>
      <c r="C189" s="171"/>
      <c r="D189" s="171"/>
      <c r="E189" s="171"/>
      <c r="F189" s="171"/>
      <c r="G189" s="171"/>
      <c r="H189" s="171"/>
      <c r="I189" s="1"/>
    </row>
    <row r="190" spans="1:9" ht="15.75" x14ac:dyDescent="0.25">
      <c r="A190" s="171"/>
      <c r="B190" s="171"/>
      <c r="C190" s="171"/>
      <c r="D190" s="171"/>
      <c r="E190" s="171"/>
      <c r="F190" s="171"/>
      <c r="G190" s="171"/>
      <c r="H190" s="171"/>
      <c r="I190" s="1"/>
    </row>
    <row r="191" spans="1:9" ht="15.75" x14ac:dyDescent="0.25">
      <c r="A191" s="171"/>
      <c r="B191" s="171"/>
      <c r="C191" s="171"/>
      <c r="D191" s="171"/>
      <c r="E191" s="171"/>
      <c r="F191" s="171"/>
      <c r="G191" s="171"/>
      <c r="H191" s="171"/>
      <c r="I191" s="1"/>
    </row>
    <row r="192" spans="1:9" ht="15.75" x14ac:dyDescent="0.25">
      <c r="A192" s="171"/>
      <c r="B192" s="171"/>
      <c r="C192" s="171"/>
      <c r="D192" s="171"/>
      <c r="E192" s="171"/>
      <c r="F192" s="171"/>
      <c r="G192" s="171"/>
      <c r="H192" s="171"/>
      <c r="I192" s="1"/>
    </row>
    <row r="193" spans="1:9" ht="15.75" x14ac:dyDescent="0.25">
      <c r="A193" s="178"/>
      <c r="B193" s="178"/>
      <c r="C193" s="178"/>
      <c r="D193" s="178"/>
      <c r="E193" s="178"/>
      <c r="F193" s="178"/>
      <c r="G193" s="178"/>
      <c r="H193" s="178"/>
      <c r="I193" s="1"/>
    </row>
    <row r="194" spans="1:9" ht="15.75" x14ac:dyDescent="0.25">
      <c r="A194" s="178"/>
      <c r="B194" s="178"/>
      <c r="C194" s="178"/>
      <c r="D194" s="178"/>
      <c r="E194" s="178"/>
      <c r="F194" s="178"/>
      <c r="G194" s="178"/>
      <c r="H194" s="178"/>
      <c r="I194" s="1"/>
    </row>
    <row r="195" spans="1:9" ht="15.75" x14ac:dyDescent="0.25">
      <c r="A195" s="178"/>
      <c r="B195" s="178"/>
      <c r="C195" s="178"/>
      <c r="D195" s="178"/>
      <c r="E195" s="178"/>
      <c r="F195" s="178"/>
      <c r="G195" s="178"/>
      <c r="H195" s="178"/>
      <c r="I195" s="1"/>
    </row>
  </sheetData>
  <mergeCells count="12">
    <mergeCell ref="B2:H2"/>
    <mergeCell ref="B3:H3"/>
    <mergeCell ref="G1:H1"/>
    <mergeCell ref="A195:H195"/>
    <mergeCell ref="A189:H189"/>
    <mergeCell ref="A190:H190"/>
    <mergeCell ref="A191:H191"/>
    <mergeCell ref="A192:H192"/>
    <mergeCell ref="A193:H193"/>
    <mergeCell ref="A194:H194"/>
    <mergeCell ref="A186:H186"/>
    <mergeCell ref="B188:G188"/>
  </mergeCells>
  <phoneticPr fontId="24" type="noConversion"/>
  <pageMargins left="0.7" right="0.7" top="0.75" bottom="0.75" header="0.3" footer="0.3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7"/>
  <sheetViews>
    <sheetView tabSelected="1" topLeftCell="A1697" zoomScaleNormal="100" workbookViewId="0">
      <selection activeCell="B1950" sqref="B1950:G1950"/>
    </sheetView>
  </sheetViews>
  <sheetFormatPr defaultRowHeight="15" x14ac:dyDescent="0.25"/>
  <cols>
    <col min="1" max="1" width="5.42578125" style="22" customWidth="1"/>
    <col min="2" max="2" width="25.85546875" customWidth="1"/>
    <col min="3" max="3" width="7.85546875" customWidth="1"/>
    <col min="4" max="4" width="10.85546875" style="21" customWidth="1"/>
    <col min="5" max="5" width="7.7109375" customWidth="1"/>
    <col min="6" max="6" width="7.85546875" customWidth="1"/>
    <col min="7" max="7" width="10.85546875" style="22" customWidth="1"/>
    <col min="8" max="8" width="10.42578125" customWidth="1"/>
    <col min="9" max="9" width="11.85546875" bestFit="1" customWidth="1"/>
    <col min="10" max="11" width="10.5703125" bestFit="1" customWidth="1"/>
  </cols>
  <sheetData>
    <row r="1" spans="1:9" x14ac:dyDescent="0.25">
      <c r="G1" s="141" t="s">
        <v>1459</v>
      </c>
    </row>
    <row r="2" spans="1:9" ht="15.75" customHeight="1" x14ac:dyDescent="0.25">
      <c r="A2" s="23"/>
      <c r="B2" s="172" t="s">
        <v>242</v>
      </c>
      <c r="C2" s="172"/>
      <c r="D2" s="172"/>
      <c r="E2" s="172"/>
      <c r="F2" s="172"/>
      <c r="G2" s="172"/>
      <c r="H2" s="172"/>
      <c r="I2" s="131"/>
    </row>
    <row r="3" spans="1:9" ht="30" customHeight="1" x14ac:dyDescent="0.25">
      <c r="A3" s="23"/>
      <c r="B3" s="177" t="s">
        <v>1479</v>
      </c>
      <c r="C3" s="177"/>
      <c r="D3" s="177"/>
      <c r="E3" s="177"/>
      <c r="F3" s="177"/>
      <c r="G3" s="177"/>
      <c r="H3" s="177"/>
      <c r="I3" s="131"/>
    </row>
    <row r="4" spans="1:9" ht="12" customHeight="1" x14ac:dyDescent="0.25">
      <c r="A4" s="29"/>
      <c r="B4" s="2"/>
      <c r="C4" s="2"/>
      <c r="D4" s="5"/>
      <c r="E4" s="2"/>
      <c r="F4" s="2"/>
      <c r="G4" s="29"/>
      <c r="H4" s="2"/>
      <c r="I4" s="1"/>
    </row>
    <row r="5" spans="1:9" ht="39" customHeight="1" x14ac:dyDescent="0.25">
      <c r="A5" s="6" t="s">
        <v>1327</v>
      </c>
      <c r="B5" s="6" t="s">
        <v>1328</v>
      </c>
      <c r="C5" s="6" t="s">
        <v>1341</v>
      </c>
      <c r="D5" s="6" t="s">
        <v>1333</v>
      </c>
      <c r="E5" s="6" t="s">
        <v>1329</v>
      </c>
      <c r="F5" s="6" t="s">
        <v>1330</v>
      </c>
      <c r="G5" s="6" t="s">
        <v>1331</v>
      </c>
      <c r="H5" s="6" t="s">
        <v>1332</v>
      </c>
      <c r="I5" s="7"/>
    </row>
    <row r="6" spans="1:9" ht="15.75" x14ac:dyDescent="0.25">
      <c r="A6" s="30"/>
      <c r="B6" s="68" t="s">
        <v>1438</v>
      </c>
      <c r="C6" s="8"/>
      <c r="D6" s="14"/>
      <c r="E6" s="8"/>
      <c r="F6" s="8"/>
      <c r="G6" s="30"/>
      <c r="H6" s="8"/>
      <c r="I6" s="1"/>
    </row>
    <row r="7" spans="1:9" ht="15.75" x14ac:dyDescent="0.25">
      <c r="A7" s="30">
        <v>1</v>
      </c>
      <c r="B7" s="26" t="s">
        <v>436</v>
      </c>
      <c r="C7" s="26">
        <v>1984</v>
      </c>
      <c r="D7" s="26">
        <v>101310001</v>
      </c>
      <c r="E7" s="36">
        <v>1</v>
      </c>
      <c r="F7" s="36" t="s">
        <v>1334</v>
      </c>
      <c r="G7" s="76">
        <v>1394889</v>
      </c>
      <c r="H7" s="107">
        <v>622095</v>
      </c>
      <c r="I7" s="1"/>
    </row>
    <row r="8" spans="1:9" ht="15.75" x14ac:dyDescent="0.25">
      <c r="A8" s="30">
        <v>2</v>
      </c>
      <c r="B8" s="26" t="s">
        <v>437</v>
      </c>
      <c r="C8" s="26">
        <v>1984</v>
      </c>
      <c r="D8" s="26">
        <v>101330001</v>
      </c>
      <c r="E8" s="36">
        <v>1</v>
      </c>
      <c r="F8" s="36" t="s">
        <v>1334</v>
      </c>
      <c r="G8" s="76">
        <v>0</v>
      </c>
      <c r="H8" s="107">
        <v>1000</v>
      </c>
      <c r="I8" s="1"/>
    </row>
    <row r="9" spans="1:9" ht="15.75" customHeight="1" x14ac:dyDescent="0.25">
      <c r="A9" s="10">
        <v>3</v>
      </c>
      <c r="B9" s="26" t="s">
        <v>437</v>
      </c>
      <c r="C9" s="26">
        <v>2014</v>
      </c>
      <c r="D9" s="26">
        <v>101330002</v>
      </c>
      <c r="E9" s="36">
        <v>1</v>
      </c>
      <c r="F9" s="36" t="s">
        <v>1334</v>
      </c>
      <c r="G9" s="73">
        <v>92554</v>
      </c>
      <c r="H9" s="107">
        <v>258378</v>
      </c>
      <c r="I9" s="1"/>
    </row>
    <row r="10" spans="1:9" ht="15.75" customHeight="1" x14ac:dyDescent="0.25">
      <c r="A10" s="10"/>
      <c r="B10" s="60" t="s">
        <v>1351</v>
      </c>
      <c r="C10" s="8"/>
      <c r="D10" s="6"/>
      <c r="E10" s="68">
        <f>SUM(E7:E9)</f>
        <v>3</v>
      </c>
      <c r="F10" s="72"/>
      <c r="G10" s="71">
        <f>SUM(G7:G9)</f>
        <v>1487443</v>
      </c>
      <c r="H10" s="108">
        <f>SUM(H7:H9)</f>
        <v>881473</v>
      </c>
      <c r="I10" s="69"/>
    </row>
    <row r="11" spans="1:9" ht="15.75" customHeight="1" x14ac:dyDescent="0.25">
      <c r="A11" s="10"/>
      <c r="B11" s="66" t="s">
        <v>1335</v>
      </c>
      <c r="C11" s="8"/>
      <c r="D11" s="6"/>
      <c r="E11" s="10"/>
      <c r="F11" s="10"/>
      <c r="G11" s="15"/>
      <c r="H11" s="11"/>
      <c r="I11" s="1"/>
    </row>
    <row r="12" spans="1:9" ht="15.75" customHeight="1" x14ac:dyDescent="0.25">
      <c r="A12" s="10">
        <v>4</v>
      </c>
      <c r="B12" s="26" t="s">
        <v>438</v>
      </c>
      <c r="C12" s="8">
        <v>1994</v>
      </c>
      <c r="D12" s="26">
        <v>101480001</v>
      </c>
      <c r="E12" s="72">
        <v>1</v>
      </c>
      <c r="F12" s="72" t="s">
        <v>1334</v>
      </c>
      <c r="G12" s="73">
        <v>0</v>
      </c>
      <c r="H12" s="107">
        <v>1554</v>
      </c>
      <c r="I12" s="1"/>
    </row>
    <row r="13" spans="1:9" ht="15.75" customHeight="1" x14ac:dyDescent="0.25">
      <c r="A13" s="10">
        <v>5</v>
      </c>
      <c r="B13" s="26" t="s">
        <v>439</v>
      </c>
      <c r="C13" s="8">
        <v>2002</v>
      </c>
      <c r="D13" s="26">
        <v>101480002</v>
      </c>
      <c r="E13" s="72">
        <v>1</v>
      </c>
      <c r="F13" s="72" t="s">
        <v>1334</v>
      </c>
      <c r="G13" s="73">
        <v>353</v>
      </c>
      <c r="H13" s="107">
        <v>699</v>
      </c>
      <c r="I13" s="1"/>
    </row>
    <row r="14" spans="1:9" ht="15.75" customHeight="1" x14ac:dyDescent="0.25">
      <c r="A14" s="10">
        <v>6</v>
      </c>
      <c r="B14" s="26" t="s">
        <v>438</v>
      </c>
      <c r="C14" s="8">
        <v>2002</v>
      </c>
      <c r="D14" s="26">
        <v>101480003</v>
      </c>
      <c r="E14" s="72">
        <v>1</v>
      </c>
      <c r="F14" s="72" t="s">
        <v>1334</v>
      </c>
      <c r="G14" s="73">
        <v>366</v>
      </c>
      <c r="H14" s="107">
        <v>774</v>
      </c>
      <c r="I14" s="1"/>
    </row>
    <row r="15" spans="1:9" ht="15.75" customHeight="1" x14ac:dyDescent="0.25">
      <c r="A15" s="10">
        <v>7</v>
      </c>
      <c r="B15" s="26" t="s">
        <v>440</v>
      </c>
      <c r="C15" s="8">
        <v>2005</v>
      </c>
      <c r="D15" s="26">
        <v>101480006</v>
      </c>
      <c r="E15" s="72">
        <v>1</v>
      </c>
      <c r="F15" s="72" t="s">
        <v>1334</v>
      </c>
      <c r="G15" s="73">
        <v>952</v>
      </c>
      <c r="H15" s="107">
        <v>162</v>
      </c>
      <c r="I15" s="1"/>
    </row>
    <row r="16" spans="1:9" ht="13.5" customHeight="1" x14ac:dyDescent="0.25">
      <c r="A16" s="10">
        <v>8</v>
      </c>
      <c r="B16" s="26" t="s">
        <v>441</v>
      </c>
      <c r="C16" s="8">
        <v>2006</v>
      </c>
      <c r="D16" s="26">
        <v>101480007</v>
      </c>
      <c r="E16" s="72">
        <v>1</v>
      </c>
      <c r="F16" s="72" t="s">
        <v>1334</v>
      </c>
      <c r="G16" s="73">
        <v>5110</v>
      </c>
      <c r="H16" s="107">
        <v>900</v>
      </c>
      <c r="I16" s="1"/>
    </row>
    <row r="17" spans="1:9" ht="15.75" customHeight="1" x14ac:dyDescent="0.25">
      <c r="A17" s="10">
        <v>9</v>
      </c>
      <c r="B17" s="26" t="s">
        <v>442</v>
      </c>
      <c r="C17" s="8">
        <v>2011</v>
      </c>
      <c r="D17" s="26">
        <v>101430008</v>
      </c>
      <c r="E17" s="72">
        <v>1</v>
      </c>
      <c r="F17" s="72" t="s">
        <v>1334</v>
      </c>
      <c r="G17" s="73">
        <v>0</v>
      </c>
      <c r="H17" s="107">
        <v>2376</v>
      </c>
      <c r="I17" s="1"/>
    </row>
    <row r="18" spans="1:9" ht="15.75" customHeight="1" x14ac:dyDescent="0.25">
      <c r="A18" s="10">
        <v>10</v>
      </c>
      <c r="B18" s="26" t="s">
        <v>443</v>
      </c>
      <c r="C18" s="8">
        <v>2006</v>
      </c>
      <c r="D18" s="26">
        <v>101480009</v>
      </c>
      <c r="E18" s="72">
        <v>1</v>
      </c>
      <c r="F18" s="72" t="s">
        <v>1334</v>
      </c>
      <c r="G18" s="73">
        <v>0</v>
      </c>
      <c r="H18" s="107">
        <v>1163</v>
      </c>
      <c r="I18" s="1"/>
    </row>
    <row r="19" spans="1:9" ht="15.75" customHeight="1" x14ac:dyDescent="0.25">
      <c r="A19" s="10">
        <v>11</v>
      </c>
      <c r="B19" s="26" t="s">
        <v>140</v>
      </c>
      <c r="C19" s="8">
        <v>2009</v>
      </c>
      <c r="D19" s="26">
        <v>101480010</v>
      </c>
      <c r="E19" s="72">
        <v>1</v>
      </c>
      <c r="F19" s="72" t="s">
        <v>1334</v>
      </c>
      <c r="G19" s="73">
        <v>0</v>
      </c>
      <c r="H19" s="107">
        <v>3367</v>
      </c>
      <c r="I19" s="1"/>
    </row>
    <row r="20" spans="1:9" ht="15.75" customHeight="1" x14ac:dyDescent="0.25">
      <c r="A20" s="10">
        <v>12</v>
      </c>
      <c r="B20" s="26" t="s">
        <v>444</v>
      </c>
      <c r="C20" s="8">
        <v>2013</v>
      </c>
      <c r="D20" s="26">
        <v>101460011</v>
      </c>
      <c r="E20" s="72">
        <v>1</v>
      </c>
      <c r="F20" s="72" t="s">
        <v>1334</v>
      </c>
      <c r="G20" s="73">
        <v>0</v>
      </c>
      <c r="H20" s="107">
        <v>4092</v>
      </c>
      <c r="I20" s="1"/>
    </row>
    <row r="21" spans="1:9" ht="15.75" customHeight="1" x14ac:dyDescent="0.25">
      <c r="A21" s="10">
        <v>13</v>
      </c>
      <c r="B21" s="26" t="s">
        <v>445</v>
      </c>
      <c r="C21" s="8">
        <v>2010</v>
      </c>
      <c r="D21" s="26">
        <v>101480012</v>
      </c>
      <c r="E21" s="72">
        <v>1</v>
      </c>
      <c r="F21" s="72" t="s">
        <v>1334</v>
      </c>
      <c r="G21" s="73">
        <v>0</v>
      </c>
      <c r="H21" s="107">
        <v>2210</v>
      </c>
      <c r="I21" s="1"/>
    </row>
    <row r="22" spans="1:9" ht="15.75" customHeight="1" x14ac:dyDescent="0.25">
      <c r="A22" s="10">
        <v>14</v>
      </c>
      <c r="B22" s="26" t="s">
        <v>444</v>
      </c>
      <c r="C22" s="8">
        <v>2009</v>
      </c>
      <c r="D22" s="26">
        <v>101460013</v>
      </c>
      <c r="E22" s="72">
        <v>1</v>
      </c>
      <c r="F22" s="72" t="s">
        <v>1334</v>
      </c>
      <c r="G22" s="73">
        <v>0</v>
      </c>
      <c r="H22" s="107">
        <v>4000</v>
      </c>
      <c r="I22" s="1"/>
    </row>
    <row r="23" spans="1:9" ht="15.75" customHeight="1" x14ac:dyDescent="0.25">
      <c r="A23" s="10">
        <v>15</v>
      </c>
      <c r="B23" s="26" t="s">
        <v>446</v>
      </c>
      <c r="C23" s="8">
        <v>2014</v>
      </c>
      <c r="D23" s="26">
        <v>101480014</v>
      </c>
      <c r="E23" s="72">
        <v>1</v>
      </c>
      <c r="F23" s="72" t="s">
        <v>1334</v>
      </c>
      <c r="G23" s="73">
        <v>356</v>
      </c>
      <c r="H23" s="107">
        <v>1332</v>
      </c>
      <c r="I23" s="1"/>
    </row>
    <row r="24" spans="1:9" ht="15.75" customHeight="1" x14ac:dyDescent="0.25">
      <c r="A24" s="10">
        <v>16</v>
      </c>
      <c r="B24" s="26" t="s">
        <v>447</v>
      </c>
      <c r="C24" s="8">
        <v>2006</v>
      </c>
      <c r="D24" s="26">
        <v>101480018</v>
      </c>
      <c r="E24" s="72">
        <v>1</v>
      </c>
      <c r="F24" s="72" t="s">
        <v>1334</v>
      </c>
      <c r="G24" s="73">
        <v>0</v>
      </c>
      <c r="H24" s="107">
        <v>1708</v>
      </c>
      <c r="I24" s="1"/>
    </row>
    <row r="25" spans="1:9" ht="15.75" customHeight="1" x14ac:dyDescent="0.25">
      <c r="A25" s="10">
        <v>17</v>
      </c>
      <c r="B25" s="26" t="s">
        <v>448</v>
      </c>
      <c r="C25" s="8">
        <v>2009</v>
      </c>
      <c r="D25" s="26">
        <v>101480019</v>
      </c>
      <c r="E25" s="72">
        <v>1</v>
      </c>
      <c r="F25" s="72" t="s">
        <v>1334</v>
      </c>
      <c r="G25" s="73">
        <v>0</v>
      </c>
      <c r="H25" s="107">
        <v>34782</v>
      </c>
      <c r="I25" s="1"/>
    </row>
    <row r="26" spans="1:9" ht="15.75" customHeight="1" x14ac:dyDescent="0.25">
      <c r="A26" s="10">
        <v>18</v>
      </c>
      <c r="B26" s="26" t="s">
        <v>449</v>
      </c>
      <c r="C26" s="8">
        <v>2009</v>
      </c>
      <c r="D26" s="26">
        <v>101480020</v>
      </c>
      <c r="E26" s="72">
        <v>1</v>
      </c>
      <c r="F26" s="72" t="s">
        <v>1334</v>
      </c>
      <c r="G26" s="73">
        <v>0</v>
      </c>
      <c r="H26" s="107">
        <v>13606</v>
      </c>
      <c r="I26" s="1"/>
    </row>
    <row r="27" spans="1:9" ht="24.75" customHeight="1" x14ac:dyDescent="0.25">
      <c r="A27" s="10">
        <v>19</v>
      </c>
      <c r="B27" s="26" t="s">
        <v>450</v>
      </c>
      <c r="C27" s="8">
        <v>2009</v>
      </c>
      <c r="D27" s="26">
        <v>101460021</v>
      </c>
      <c r="E27" s="72">
        <v>1</v>
      </c>
      <c r="F27" s="72" t="s">
        <v>1334</v>
      </c>
      <c r="G27" s="73">
        <v>0</v>
      </c>
      <c r="H27" s="107">
        <v>1432</v>
      </c>
      <c r="I27" s="1"/>
    </row>
    <row r="28" spans="1:9" ht="15.75" customHeight="1" x14ac:dyDescent="0.25">
      <c r="A28" s="10">
        <v>20</v>
      </c>
      <c r="B28" s="26" t="s">
        <v>441</v>
      </c>
      <c r="C28" s="8">
        <v>2009</v>
      </c>
      <c r="D28" s="26">
        <v>101480022</v>
      </c>
      <c r="E28" s="72">
        <v>1</v>
      </c>
      <c r="F28" s="72" t="s">
        <v>1334</v>
      </c>
      <c r="G28" s="73">
        <v>0</v>
      </c>
      <c r="H28" s="107">
        <v>7161</v>
      </c>
      <c r="I28" s="1"/>
    </row>
    <row r="29" spans="1:9" ht="15.75" customHeight="1" x14ac:dyDescent="0.25">
      <c r="A29" s="10">
        <v>21</v>
      </c>
      <c r="B29" s="26" t="s">
        <v>451</v>
      </c>
      <c r="C29" s="8">
        <v>2010</v>
      </c>
      <c r="D29" s="26">
        <v>101480023</v>
      </c>
      <c r="E29" s="72">
        <v>1</v>
      </c>
      <c r="F29" s="72" t="s">
        <v>1334</v>
      </c>
      <c r="G29" s="73">
        <v>0</v>
      </c>
      <c r="H29" s="107">
        <v>3292</v>
      </c>
      <c r="I29" s="1"/>
    </row>
    <row r="30" spans="1:9" ht="15.75" customHeight="1" x14ac:dyDescent="0.25">
      <c r="A30" s="10">
        <v>22</v>
      </c>
      <c r="B30" s="26" t="s">
        <v>452</v>
      </c>
      <c r="C30" s="8">
        <v>2010</v>
      </c>
      <c r="D30" s="26">
        <v>101480024</v>
      </c>
      <c r="E30" s="72">
        <v>1</v>
      </c>
      <c r="F30" s="72" t="s">
        <v>1334</v>
      </c>
      <c r="G30" s="73">
        <v>0</v>
      </c>
      <c r="H30" s="107">
        <v>2430</v>
      </c>
      <c r="I30" s="1"/>
    </row>
    <row r="31" spans="1:9" ht="15.75" customHeight="1" x14ac:dyDescent="0.25">
      <c r="A31" s="10">
        <v>23</v>
      </c>
      <c r="B31" s="26" t="s">
        <v>453</v>
      </c>
      <c r="C31" s="8">
        <v>2011</v>
      </c>
      <c r="D31" s="26" t="s">
        <v>454</v>
      </c>
      <c r="E31" s="72">
        <v>1</v>
      </c>
      <c r="F31" s="72" t="s">
        <v>1334</v>
      </c>
      <c r="G31" s="73">
        <v>42</v>
      </c>
      <c r="H31" s="107">
        <v>1458</v>
      </c>
      <c r="I31" s="1"/>
    </row>
    <row r="32" spans="1:9" ht="15.75" customHeight="1" x14ac:dyDescent="0.25">
      <c r="A32" s="10">
        <v>24</v>
      </c>
      <c r="B32" s="26" t="s">
        <v>455</v>
      </c>
      <c r="C32" s="8">
        <v>2015</v>
      </c>
      <c r="D32" s="26">
        <v>101460025</v>
      </c>
      <c r="E32" s="72">
        <v>1</v>
      </c>
      <c r="F32" s="72" t="s">
        <v>1334</v>
      </c>
      <c r="G32" s="73">
        <v>562</v>
      </c>
      <c r="H32" s="107">
        <v>2933</v>
      </c>
      <c r="I32" s="1"/>
    </row>
    <row r="33" spans="1:9" ht="15.75" customHeight="1" x14ac:dyDescent="0.25">
      <c r="A33" s="10">
        <v>25</v>
      </c>
      <c r="B33" s="26" t="s">
        <v>456</v>
      </c>
      <c r="C33" s="8">
        <v>2008</v>
      </c>
      <c r="D33" s="26">
        <v>101460026</v>
      </c>
      <c r="E33" s="72">
        <v>1</v>
      </c>
      <c r="F33" s="72" t="s">
        <v>1334</v>
      </c>
      <c r="G33" s="73">
        <v>188</v>
      </c>
      <c r="H33" s="107">
        <v>1102</v>
      </c>
      <c r="I33" s="1"/>
    </row>
    <row r="34" spans="1:9" ht="15.75" customHeight="1" x14ac:dyDescent="0.25">
      <c r="A34" s="10">
        <v>26</v>
      </c>
      <c r="B34" s="26" t="s">
        <v>457</v>
      </c>
      <c r="C34" s="8">
        <v>2012</v>
      </c>
      <c r="D34" s="26">
        <v>101430027</v>
      </c>
      <c r="E34" s="72">
        <v>1</v>
      </c>
      <c r="F34" s="72" t="s">
        <v>1334</v>
      </c>
      <c r="G34" s="73">
        <v>300</v>
      </c>
      <c r="H34" s="107">
        <v>1140</v>
      </c>
      <c r="I34" s="1"/>
    </row>
    <row r="35" spans="1:9" ht="15.75" customHeight="1" x14ac:dyDescent="0.25">
      <c r="A35" s="10">
        <v>27</v>
      </c>
      <c r="B35" s="26" t="s">
        <v>458</v>
      </c>
      <c r="C35" s="8">
        <v>2009</v>
      </c>
      <c r="D35" s="26">
        <v>101460034</v>
      </c>
      <c r="E35" s="72">
        <v>1</v>
      </c>
      <c r="F35" s="72" t="s">
        <v>1334</v>
      </c>
      <c r="G35" s="73">
        <v>637</v>
      </c>
      <c r="H35" s="107">
        <v>363</v>
      </c>
      <c r="I35" s="1"/>
    </row>
    <row r="36" spans="1:9" ht="15.75" customHeight="1" x14ac:dyDescent="0.25">
      <c r="A36" s="10">
        <v>28</v>
      </c>
      <c r="B36" s="26" t="s">
        <v>458</v>
      </c>
      <c r="C36" s="8">
        <v>2009</v>
      </c>
      <c r="D36" s="26">
        <v>101460051</v>
      </c>
      <c r="E36" s="72">
        <v>1</v>
      </c>
      <c r="F36" s="72" t="s">
        <v>1334</v>
      </c>
      <c r="G36" s="73">
        <v>661</v>
      </c>
      <c r="H36" s="107">
        <v>339</v>
      </c>
      <c r="I36" s="1"/>
    </row>
    <row r="37" spans="1:9" ht="15.75" customHeight="1" x14ac:dyDescent="0.25">
      <c r="A37" s="10">
        <v>29</v>
      </c>
      <c r="B37" s="26" t="s">
        <v>439</v>
      </c>
      <c r="C37" s="8">
        <v>2013</v>
      </c>
      <c r="D37" s="26">
        <v>101480028</v>
      </c>
      <c r="E37" s="72">
        <v>1</v>
      </c>
      <c r="F37" s="72" t="s">
        <v>1334</v>
      </c>
      <c r="G37" s="73">
        <v>483</v>
      </c>
      <c r="H37" s="107">
        <v>1156</v>
      </c>
      <c r="I37" s="1"/>
    </row>
    <row r="38" spans="1:9" ht="15.75" customHeight="1" x14ac:dyDescent="0.25">
      <c r="A38" s="10">
        <v>30</v>
      </c>
      <c r="B38" s="26" t="s">
        <v>448</v>
      </c>
      <c r="C38" s="8">
        <v>2006</v>
      </c>
      <c r="D38" s="26">
        <v>101480029</v>
      </c>
      <c r="E38" s="72">
        <v>1</v>
      </c>
      <c r="F38" s="72" t="s">
        <v>1334</v>
      </c>
      <c r="G38" s="73">
        <v>0</v>
      </c>
      <c r="H38" s="107">
        <v>1296</v>
      </c>
      <c r="I38" s="1"/>
    </row>
    <row r="39" spans="1:9" ht="15.75" customHeight="1" x14ac:dyDescent="0.25">
      <c r="A39" s="10">
        <v>31</v>
      </c>
      <c r="B39" s="26" t="s">
        <v>459</v>
      </c>
      <c r="C39" s="8">
        <v>2007</v>
      </c>
      <c r="D39" s="26">
        <v>101480030</v>
      </c>
      <c r="E39" s="72">
        <v>1</v>
      </c>
      <c r="F39" s="72" t="s">
        <v>1334</v>
      </c>
      <c r="G39" s="73">
        <v>893</v>
      </c>
      <c r="H39" s="107">
        <v>1268</v>
      </c>
      <c r="I39" s="1"/>
    </row>
    <row r="40" spans="1:9" ht="15.75" customHeight="1" x14ac:dyDescent="0.25">
      <c r="A40" s="10">
        <v>32</v>
      </c>
      <c r="B40" s="26" t="s">
        <v>447</v>
      </c>
      <c r="C40" s="8">
        <v>2006</v>
      </c>
      <c r="D40" s="26">
        <v>101480031</v>
      </c>
      <c r="E40" s="72">
        <v>1</v>
      </c>
      <c r="F40" s="72" t="s">
        <v>1334</v>
      </c>
      <c r="G40" s="73">
        <v>0</v>
      </c>
      <c r="H40" s="107">
        <v>1800</v>
      </c>
      <c r="I40" s="1"/>
    </row>
    <row r="41" spans="1:9" ht="15.75" customHeight="1" x14ac:dyDescent="0.25">
      <c r="A41" s="10">
        <v>33</v>
      </c>
      <c r="B41" s="26" t="s">
        <v>460</v>
      </c>
      <c r="C41" s="8">
        <v>2015</v>
      </c>
      <c r="D41" s="26">
        <v>101480032</v>
      </c>
      <c r="E41" s="72">
        <v>1</v>
      </c>
      <c r="F41" s="72" t="s">
        <v>1334</v>
      </c>
      <c r="G41" s="73">
        <v>2925</v>
      </c>
      <c r="H41" s="107">
        <v>1554</v>
      </c>
      <c r="I41" s="1"/>
    </row>
    <row r="42" spans="1:9" ht="15.75" customHeight="1" x14ac:dyDescent="0.25">
      <c r="A42" s="10">
        <v>34</v>
      </c>
      <c r="B42" s="26" t="s">
        <v>461</v>
      </c>
      <c r="C42" s="8">
        <v>2013</v>
      </c>
      <c r="D42" s="26">
        <v>101420035</v>
      </c>
      <c r="E42" s="72">
        <v>1</v>
      </c>
      <c r="F42" s="72" t="s">
        <v>1334</v>
      </c>
      <c r="G42" s="73">
        <v>2245</v>
      </c>
      <c r="H42" s="107">
        <v>4838</v>
      </c>
      <c r="I42" s="1"/>
    </row>
    <row r="43" spans="1:9" ht="15.75" customHeight="1" x14ac:dyDescent="0.25">
      <c r="A43" s="10">
        <v>35</v>
      </c>
      <c r="B43" s="26" t="s">
        <v>462</v>
      </c>
      <c r="C43" s="8">
        <v>2013</v>
      </c>
      <c r="D43" s="26">
        <v>101420036</v>
      </c>
      <c r="E43" s="72">
        <v>1</v>
      </c>
      <c r="F43" s="72" t="s">
        <v>1334</v>
      </c>
      <c r="G43" s="73">
        <v>2154</v>
      </c>
      <c r="H43" s="107">
        <v>4596</v>
      </c>
      <c r="I43" s="1"/>
    </row>
    <row r="44" spans="1:9" ht="15.75" customHeight="1" x14ac:dyDescent="0.25">
      <c r="A44" s="10">
        <v>36</v>
      </c>
      <c r="B44" s="26" t="s">
        <v>453</v>
      </c>
      <c r="C44" s="8">
        <v>2013</v>
      </c>
      <c r="D44" s="26">
        <v>101480037</v>
      </c>
      <c r="E44" s="72">
        <v>1</v>
      </c>
      <c r="F44" s="72" t="s">
        <v>1334</v>
      </c>
      <c r="G44" s="73">
        <v>983</v>
      </c>
      <c r="H44" s="107">
        <v>2207</v>
      </c>
      <c r="I44" s="1"/>
    </row>
    <row r="45" spans="1:9" ht="15.75" customHeight="1" x14ac:dyDescent="0.25">
      <c r="A45" s="10">
        <v>37</v>
      </c>
      <c r="B45" s="26" t="s">
        <v>463</v>
      </c>
      <c r="C45" s="8">
        <v>2013</v>
      </c>
      <c r="D45" s="26">
        <v>101420038</v>
      </c>
      <c r="E45" s="72">
        <v>1</v>
      </c>
      <c r="F45" s="72" t="s">
        <v>1334</v>
      </c>
      <c r="G45" s="73">
        <v>1380</v>
      </c>
      <c r="H45" s="107">
        <v>2953</v>
      </c>
      <c r="I45" s="1"/>
    </row>
    <row r="46" spans="1:9" ht="24.75" customHeight="1" x14ac:dyDescent="0.25">
      <c r="A46" s="10">
        <v>38</v>
      </c>
      <c r="B46" s="26" t="s">
        <v>464</v>
      </c>
      <c r="C46" s="8">
        <v>2014</v>
      </c>
      <c r="D46" s="26">
        <v>101460039</v>
      </c>
      <c r="E46" s="72">
        <v>1</v>
      </c>
      <c r="F46" s="72" t="s">
        <v>1334</v>
      </c>
      <c r="G46" s="73">
        <v>0</v>
      </c>
      <c r="H46" s="107">
        <v>2886</v>
      </c>
      <c r="I46" s="1"/>
    </row>
    <row r="47" spans="1:9" ht="24.75" customHeight="1" x14ac:dyDescent="0.25">
      <c r="A47" s="10">
        <v>39</v>
      </c>
      <c r="B47" s="26" t="s">
        <v>464</v>
      </c>
      <c r="C47" s="8">
        <v>2014</v>
      </c>
      <c r="D47" s="26">
        <v>101460046</v>
      </c>
      <c r="E47" s="72">
        <v>1</v>
      </c>
      <c r="F47" s="72" t="s">
        <v>1334</v>
      </c>
      <c r="G47" s="73">
        <v>1445</v>
      </c>
      <c r="H47" s="107">
        <v>1441</v>
      </c>
      <c r="I47" s="1"/>
    </row>
    <row r="48" spans="1:9" ht="24" customHeight="1" x14ac:dyDescent="0.25">
      <c r="A48" s="10">
        <v>40</v>
      </c>
      <c r="B48" s="26" t="s">
        <v>464</v>
      </c>
      <c r="C48" s="8">
        <v>2014</v>
      </c>
      <c r="D48" s="26">
        <v>101460047</v>
      </c>
      <c r="E48" s="72">
        <v>1</v>
      </c>
      <c r="F48" s="72" t="s">
        <v>1334</v>
      </c>
      <c r="G48" s="73">
        <v>1595</v>
      </c>
      <c r="H48" s="107">
        <v>1291</v>
      </c>
      <c r="I48" s="1"/>
    </row>
    <row r="49" spans="1:9" ht="15.75" customHeight="1" x14ac:dyDescent="0.25">
      <c r="A49" s="10">
        <v>41</v>
      </c>
      <c r="B49" s="26" t="s">
        <v>458</v>
      </c>
      <c r="C49" s="8">
        <v>2014</v>
      </c>
      <c r="D49" s="26">
        <v>101460040</v>
      </c>
      <c r="E49" s="72">
        <v>1</v>
      </c>
      <c r="F49" s="72" t="s">
        <v>1334</v>
      </c>
      <c r="G49" s="73">
        <v>2041</v>
      </c>
      <c r="H49" s="107">
        <v>3820</v>
      </c>
      <c r="I49" s="1"/>
    </row>
    <row r="50" spans="1:9" ht="15.75" customHeight="1" x14ac:dyDescent="0.25">
      <c r="A50" s="10">
        <v>42</v>
      </c>
      <c r="B50" s="26" t="s">
        <v>458</v>
      </c>
      <c r="C50" s="8">
        <v>2014</v>
      </c>
      <c r="D50" s="26">
        <v>101460048</v>
      </c>
      <c r="E50" s="72">
        <v>1</v>
      </c>
      <c r="F50" s="72" t="s">
        <v>1334</v>
      </c>
      <c r="G50" s="73">
        <v>2041</v>
      </c>
      <c r="H50" s="107">
        <v>3820</v>
      </c>
      <c r="I50" s="1"/>
    </row>
    <row r="51" spans="1:9" ht="15.75" customHeight="1" x14ac:dyDescent="0.25">
      <c r="A51" s="10">
        <v>43</v>
      </c>
      <c r="B51" s="26" t="s">
        <v>458</v>
      </c>
      <c r="C51" s="8">
        <v>2014</v>
      </c>
      <c r="D51" s="26">
        <v>101460049</v>
      </c>
      <c r="E51" s="72">
        <v>1</v>
      </c>
      <c r="F51" s="72" t="s">
        <v>1334</v>
      </c>
      <c r="G51" s="73">
        <v>2041</v>
      </c>
      <c r="H51" s="107">
        <v>3820</v>
      </c>
      <c r="I51" s="1"/>
    </row>
    <row r="52" spans="1:9" ht="15.75" customHeight="1" x14ac:dyDescent="0.25">
      <c r="A52" s="10">
        <v>44</v>
      </c>
      <c r="B52" s="26" t="s">
        <v>465</v>
      </c>
      <c r="C52" s="8">
        <v>2014</v>
      </c>
      <c r="D52" s="26">
        <v>101480041</v>
      </c>
      <c r="E52" s="72">
        <v>1</v>
      </c>
      <c r="F52" s="72" t="s">
        <v>1334</v>
      </c>
      <c r="G52" s="73">
        <v>1290</v>
      </c>
      <c r="H52" s="107">
        <v>1700</v>
      </c>
      <c r="I52" s="1"/>
    </row>
    <row r="53" spans="1:9" ht="24" customHeight="1" x14ac:dyDescent="0.25">
      <c r="A53" s="10">
        <v>45</v>
      </c>
      <c r="B53" s="26" t="s">
        <v>464</v>
      </c>
      <c r="C53" s="8">
        <v>2020</v>
      </c>
      <c r="D53" s="26">
        <v>101460033</v>
      </c>
      <c r="E53" s="72">
        <v>1</v>
      </c>
      <c r="F53" s="72" t="s">
        <v>1334</v>
      </c>
      <c r="G53" s="73">
        <v>2587</v>
      </c>
      <c r="H53" s="107">
        <v>1428</v>
      </c>
      <c r="I53" s="1"/>
    </row>
    <row r="54" spans="1:9" ht="15.75" customHeight="1" x14ac:dyDescent="0.25">
      <c r="A54" s="10">
        <v>46</v>
      </c>
      <c r="B54" s="26" t="s">
        <v>466</v>
      </c>
      <c r="C54" s="8">
        <v>2015</v>
      </c>
      <c r="D54" s="26">
        <v>101460042</v>
      </c>
      <c r="E54" s="72">
        <v>1</v>
      </c>
      <c r="F54" s="72" t="s">
        <v>1334</v>
      </c>
      <c r="G54" s="73">
        <v>1696</v>
      </c>
      <c r="H54" s="107">
        <v>819</v>
      </c>
      <c r="I54" s="1"/>
    </row>
    <row r="55" spans="1:9" ht="15.75" customHeight="1" x14ac:dyDescent="0.25">
      <c r="A55" s="10">
        <v>47</v>
      </c>
      <c r="B55" s="26" t="s">
        <v>467</v>
      </c>
      <c r="C55" s="8">
        <v>2017</v>
      </c>
      <c r="D55" s="26">
        <v>101480044</v>
      </c>
      <c r="E55" s="72">
        <v>1</v>
      </c>
      <c r="F55" s="72" t="s">
        <v>1334</v>
      </c>
      <c r="G55" s="73">
        <v>6825</v>
      </c>
      <c r="H55" s="107">
        <v>3315</v>
      </c>
      <c r="I55" s="1"/>
    </row>
    <row r="56" spans="1:9" ht="15.75" customHeight="1" x14ac:dyDescent="0.25">
      <c r="A56" s="10">
        <v>48</v>
      </c>
      <c r="B56" s="26" t="s">
        <v>468</v>
      </c>
      <c r="C56" s="8">
        <v>2017</v>
      </c>
      <c r="D56" s="26">
        <v>101460043</v>
      </c>
      <c r="E56" s="72">
        <v>1</v>
      </c>
      <c r="F56" s="72" t="s">
        <v>1334</v>
      </c>
      <c r="G56" s="73">
        <v>6735</v>
      </c>
      <c r="H56" s="107">
        <v>3237</v>
      </c>
      <c r="I56" s="1"/>
    </row>
    <row r="57" spans="1:9" ht="15.75" customHeight="1" x14ac:dyDescent="0.25">
      <c r="A57" s="10">
        <v>49</v>
      </c>
      <c r="B57" s="26" t="s">
        <v>455</v>
      </c>
      <c r="C57" s="8">
        <v>2015</v>
      </c>
      <c r="D57" s="26">
        <v>101460015</v>
      </c>
      <c r="E57" s="72">
        <v>1</v>
      </c>
      <c r="F57" s="72" t="s">
        <v>1334</v>
      </c>
      <c r="G57" s="73">
        <v>897</v>
      </c>
      <c r="H57" s="107">
        <v>1873</v>
      </c>
      <c r="I57" s="1"/>
    </row>
    <row r="58" spans="1:9" ht="15.75" customHeight="1" x14ac:dyDescent="0.25">
      <c r="A58" s="10">
        <v>50</v>
      </c>
      <c r="B58" s="26" t="s">
        <v>456</v>
      </c>
      <c r="C58" s="8">
        <v>2015</v>
      </c>
      <c r="D58" s="26">
        <v>101460016</v>
      </c>
      <c r="E58" s="72">
        <v>1</v>
      </c>
      <c r="F58" s="72" t="s">
        <v>1334</v>
      </c>
      <c r="G58" s="73">
        <v>522</v>
      </c>
      <c r="H58" s="107">
        <v>568</v>
      </c>
      <c r="I58" s="1"/>
    </row>
    <row r="59" spans="1:9" ht="15.75" customHeight="1" x14ac:dyDescent="0.25">
      <c r="A59" s="10">
        <v>51</v>
      </c>
      <c r="B59" s="26" t="s">
        <v>469</v>
      </c>
      <c r="C59" s="8">
        <v>2016</v>
      </c>
      <c r="D59" s="26">
        <v>101480017</v>
      </c>
      <c r="E59" s="72">
        <v>1</v>
      </c>
      <c r="F59" s="72" t="s">
        <v>1334</v>
      </c>
      <c r="G59" s="73">
        <v>2187.5</v>
      </c>
      <c r="H59" s="107">
        <v>1276</v>
      </c>
      <c r="I59" s="1"/>
    </row>
    <row r="60" spans="1:9" ht="15.75" customHeight="1" x14ac:dyDescent="0.25">
      <c r="A60" s="10">
        <v>52</v>
      </c>
      <c r="B60" s="26" t="s">
        <v>469</v>
      </c>
      <c r="C60" s="8">
        <v>2016</v>
      </c>
      <c r="D60" s="26">
        <v>101480050</v>
      </c>
      <c r="E60" s="72">
        <v>1</v>
      </c>
      <c r="F60" s="72" t="s">
        <v>1334</v>
      </c>
      <c r="G60" s="73">
        <v>2187.5</v>
      </c>
      <c r="H60" s="107">
        <v>1276</v>
      </c>
      <c r="I60" s="1"/>
    </row>
    <row r="61" spans="1:9" ht="15.75" customHeight="1" x14ac:dyDescent="0.25">
      <c r="A61" s="10">
        <v>53</v>
      </c>
      <c r="B61" s="26" t="s">
        <v>470</v>
      </c>
      <c r="C61" s="8">
        <v>2018</v>
      </c>
      <c r="D61" s="26">
        <v>101460053</v>
      </c>
      <c r="E61" s="72">
        <v>1</v>
      </c>
      <c r="F61" s="72" t="s">
        <v>1334</v>
      </c>
      <c r="G61" s="73">
        <v>5666</v>
      </c>
      <c r="H61" s="107">
        <v>1500</v>
      </c>
      <c r="I61" s="1"/>
    </row>
    <row r="62" spans="1:9" ht="15.75" customHeight="1" x14ac:dyDescent="0.25">
      <c r="A62" s="10">
        <v>54</v>
      </c>
      <c r="B62" s="26" t="s">
        <v>468</v>
      </c>
      <c r="C62" s="8">
        <v>2017</v>
      </c>
      <c r="D62" s="26">
        <v>101460045</v>
      </c>
      <c r="E62" s="72">
        <v>1</v>
      </c>
      <c r="F62" s="72" t="s">
        <v>1334</v>
      </c>
      <c r="G62" s="73">
        <v>7970</v>
      </c>
      <c r="H62" s="107">
        <v>3730</v>
      </c>
      <c r="I62" s="1"/>
    </row>
    <row r="63" spans="1:9" ht="15.75" customHeight="1" x14ac:dyDescent="0.25">
      <c r="A63" s="10">
        <v>55</v>
      </c>
      <c r="B63" s="26" t="s">
        <v>471</v>
      </c>
      <c r="C63" s="8">
        <v>2018</v>
      </c>
      <c r="D63" s="26">
        <v>101460052</v>
      </c>
      <c r="E63" s="72">
        <v>1</v>
      </c>
      <c r="F63" s="72" t="s">
        <v>1334</v>
      </c>
      <c r="G63" s="73">
        <v>18860</v>
      </c>
      <c r="H63" s="107">
        <v>6003</v>
      </c>
      <c r="I63" s="1"/>
    </row>
    <row r="64" spans="1:9" ht="15.75" customHeight="1" x14ac:dyDescent="0.25">
      <c r="A64" s="10">
        <v>56</v>
      </c>
      <c r="B64" s="26" t="s">
        <v>472</v>
      </c>
      <c r="C64" s="8">
        <v>2019</v>
      </c>
      <c r="D64" s="26">
        <v>101460054</v>
      </c>
      <c r="E64" s="72">
        <v>1</v>
      </c>
      <c r="F64" s="72" t="s">
        <v>1334</v>
      </c>
      <c r="G64" s="73">
        <v>12142</v>
      </c>
      <c r="H64" s="107">
        <v>2728</v>
      </c>
      <c r="I64" s="1"/>
    </row>
    <row r="65" spans="1:9" ht="15.75" customHeight="1" x14ac:dyDescent="0.25">
      <c r="A65" s="10">
        <v>57</v>
      </c>
      <c r="B65" s="26" t="s">
        <v>472</v>
      </c>
      <c r="C65" s="8">
        <v>2019</v>
      </c>
      <c r="D65" s="26">
        <v>101460055</v>
      </c>
      <c r="E65" s="72">
        <v>1</v>
      </c>
      <c r="F65" s="72" t="s">
        <v>1334</v>
      </c>
      <c r="G65" s="73">
        <v>12142</v>
      </c>
      <c r="H65" s="107">
        <v>2728</v>
      </c>
      <c r="I65" s="1"/>
    </row>
    <row r="66" spans="1:9" ht="15.75" customHeight="1" x14ac:dyDescent="0.25">
      <c r="A66" s="10">
        <v>58</v>
      </c>
      <c r="B66" s="26" t="s">
        <v>473</v>
      </c>
      <c r="C66" s="8">
        <v>2019</v>
      </c>
      <c r="D66" s="26">
        <v>101460056</v>
      </c>
      <c r="E66" s="72">
        <v>1</v>
      </c>
      <c r="F66" s="72" t="s">
        <v>1334</v>
      </c>
      <c r="G66" s="73">
        <v>15474</v>
      </c>
      <c r="H66" s="107">
        <v>3476</v>
      </c>
      <c r="I66" s="1"/>
    </row>
    <row r="67" spans="1:9" ht="15.75" customHeight="1" x14ac:dyDescent="0.25">
      <c r="A67" s="10">
        <v>59</v>
      </c>
      <c r="B67" s="26" t="s">
        <v>474</v>
      </c>
      <c r="C67" s="8">
        <v>2019</v>
      </c>
      <c r="D67" s="26">
        <v>101460057</v>
      </c>
      <c r="E67" s="72">
        <v>1</v>
      </c>
      <c r="F67" s="72" t="s">
        <v>1334</v>
      </c>
      <c r="G67" s="73">
        <v>5606</v>
      </c>
      <c r="H67" s="107">
        <v>1254</v>
      </c>
      <c r="I67" s="1"/>
    </row>
    <row r="68" spans="1:9" ht="15.75" customHeight="1" x14ac:dyDescent="0.25">
      <c r="A68" s="10">
        <v>60</v>
      </c>
      <c r="B68" s="26" t="s">
        <v>475</v>
      </c>
      <c r="C68" s="8">
        <v>2019</v>
      </c>
      <c r="D68" s="26">
        <v>101460058</v>
      </c>
      <c r="E68" s="72">
        <v>1</v>
      </c>
      <c r="F68" s="72" t="s">
        <v>1334</v>
      </c>
      <c r="G68" s="73">
        <v>6938</v>
      </c>
      <c r="H68" s="107">
        <v>1562</v>
      </c>
      <c r="I68" s="1"/>
    </row>
    <row r="69" spans="1:9" ht="15.75" customHeight="1" x14ac:dyDescent="0.25">
      <c r="A69" s="10">
        <v>61</v>
      </c>
      <c r="B69" s="26" t="s">
        <v>477</v>
      </c>
      <c r="C69" s="8">
        <v>2019</v>
      </c>
      <c r="D69" s="26">
        <v>101460059</v>
      </c>
      <c r="E69" s="72">
        <v>1</v>
      </c>
      <c r="F69" s="72" t="s">
        <v>1334</v>
      </c>
      <c r="G69" s="73">
        <v>6062</v>
      </c>
      <c r="H69" s="107">
        <v>1080</v>
      </c>
      <c r="I69" s="1"/>
    </row>
    <row r="70" spans="1:9" ht="15.75" customHeight="1" x14ac:dyDescent="0.25">
      <c r="A70" s="10">
        <v>62</v>
      </c>
      <c r="B70" s="26" t="s">
        <v>478</v>
      </c>
      <c r="C70" s="8">
        <v>2019</v>
      </c>
      <c r="D70" s="26">
        <v>101460060</v>
      </c>
      <c r="E70" s="72">
        <v>1</v>
      </c>
      <c r="F70" s="72" t="s">
        <v>1334</v>
      </c>
      <c r="G70" s="73">
        <v>9595</v>
      </c>
      <c r="H70" s="107">
        <v>1692</v>
      </c>
      <c r="I70" s="1"/>
    </row>
    <row r="71" spans="1:9" ht="15.75" customHeight="1" x14ac:dyDescent="0.25">
      <c r="A71" s="10">
        <v>63</v>
      </c>
      <c r="B71" s="26" t="s">
        <v>448</v>
      </c>
      <c r="C71" s="8">
        <v>2019</v>
      </c>
      <c r="D71" s="26">
        <v>101460061</v>
      </c>
      <c r="E71" s="72">
        <v>1</v>
      </c>
      <c r="F71" s="72" t="s">
        <v>1334</v>
      </c>
      <c r="G71" s="73">
        <v>15810</v>
      </c>
      <c r="H71" s="107">
        <v>690</v>
      </c>
      <c r="I71" s="1"/>
    </row>
    <row r="72" spans="1:9" ht="15.75" customHeight="1" x14ac:dyDescent="0.25">
      <c r="A72" s="10">
        <v>64</v>
      </c>
      <c r="B72" s="26" t="s">
        <v>475</v>
      </c>
      <c r="C72" s="8">
        <v>2019</v>
      </c>
      <c r="D72" s="26">
        <v>101460062</v>
      </c>
      <c r="E72" s="72">
        <v>1</v>
      </c>
      <c r="F72" s="72" t="s">
        <v>1334</v>
      </c>
      <c r="G72" s="73">
        <v>10072</v>
      </c>
      <c r="H72" s="107">
        <v>528</v>
      </c>
      <c r="I72" s="1"/>
    </row>
    <row r="73" spans="1:9" ht="15.75" customHeight="1" x14ac:dyDescent="0.25">
      <c r="A73" s="10">
        <v>65</v>
      </c>
      <c r="B73" s="26" t="s">
        <v>444</v>
      </c>
      <c r="C73" s="8">
        <v>2019</v>
      </c>
      <c r="D73" s="26">
        <v>101460063</v>
      </c>
      <c r="E73" s="72">
        <v>1</v>
      </c>
      <c r="F73" s="72" t="s">
        <v>1334</v>
      </c>
      <c r="G73" s="73">
        <v>5512</v>
      </c>
      <c r="H73" s="107">
        <v>288</v>
      </c>
      <c r="I73" s="1"/>
    </row>
    <row r="74" spans="1:9" ht="15.75" customHeight="1" x14ac:dyDescent="0.25">
      <c r="A74" s="10">
        <v>66</v>
      </c>
      <c r="B74" s="26" t="s">
        <v>140</v>
      </c>
      <c r="C74" s="8">
        <v>2020</v>
      </c>
      <c r="D74" s="26">
        <v>101460064</v>
      </c>
      <c r="E74" s="72">
        <v>1</v>
      </c>
      <c r="F74" s="72" t="s">
        <v>1334</v>
      </c>
      <c r="G74" s="73">
        <v>10340</v>
      </c>
      <c r="H74" s="107">
        <v>356</v>
      </c>
      <c r="I74" s="1"/>
    </row>
    <row r="75" spans="1:9" ht="15.75" customHeight="1" x14ac:dyDescent="0.25">
      <c r="A75" s="10">
        <v>67</v>
      </c>
      <c r="B75" s="26" t="s">
        <v>479</v>
      </c>
      <c r="C75" s="8">
        <v>2020</v>
      </c>
      <c r="D75" s="26">
        <v>101460065</v>
      </c>
      <c r="E75" s="72">
        <v>1</v>
      </c>
      <c r="F75" s="72" t="s">
        <v>1334</v>
      </c>
      <c r="G75" s="73">
        <v>6510</v>
      </c>
      <c r="H75" s="107">
        <v>168</v>
      </c>
      <c r="I75" s="1"/>
    </row>
    <row r="76" spans="1:9" ht="15.75" customHeight="1" x14ac:dyDescent="0.25">
      <c r="A76" s="10">
        <v>68</v>
      </c>
      <c r="B76" s="26" t="s">
        <v>480</v>
      </c>
      <c r="C76" s="8">
        <v>2020</v>
      </c>
      <c r="D76" s="26">
        <v>101460066</v>
      </c>
      <c r="E76" s="72">
        <v>1</v>
      </c>
      <c r="F76" s="72" t="s">
        <v>1334</v>
      </c>
      <c r="G76" s="73">
        <v>14615</v>
      </c>
      <c r="H76" s="107">
        <v>375</v>
      </c>
      <c r="I76" s="1"/>
    </row>
    <row r="77" spans="1:9" ht="15.75" customHeight="1" x14ac:dyDescent="0.25">
      <c r="A77" s="10">
        <v>69</v>
      </c>
      <c r="B77" s="26" t="s">
        <v>258</v>
      </c>
      <c r="C77" s="8">
        <v>2020</v>
      </c>
      <c r="D77" s="26">
        <v>101460067</v>
      </c>
      <c r="E77" s="72">
        <v>1</v>
      </c>
      <c r="F77" s="72" t="s">
        <v>1334</v>
      </c>
      <c r="G77" s="73">
        <v>5467.25</v>
      </c>
      <c r="H77" s="107">
        <v>141</v>
      </c>
      <c r="I77" s="1"/>
    </row>
    <row r="78" spans="1:9" ht="15.75" customHeight="1" x14ac:dyDescent="0.25">
      <c r="A78" s="10">
        <v>70</v>
      </c>
      <c r="B78" s="26" t="s">
        <v>481</v>
      </c>
      <c r="C78" s="8">
        <v>2020</v>
      </c>
      <c r="D78" s="26">
        <v>101460068</v>
      </c>
      <c r="E78" s="72">
        <v>1</v>
      </c>
      <c r="F78" s="72" t="s">
        <v>1334</v>
      </c>
      <c r="G78" s="73">
        <v>9343.25</v>
      </c>
      <c r="H78" s="107">
        <v>240</v>
      </c>
      <c r="I78" s="1"/>
    </row>
    <row r="79" spans="1:9" ht="15.75" customHeight="1" x14ac:dyDescent="0.25">
      <c r="A79" s="10">
        <v>71</v>
      </c>
      <c r="B79" s="26" t="s">
        <v>482</v>
      </c>
      <c r="C79" s="8">
        <v>2020</v>
      </c>
      <c r="D79" s="26">
        <v>101460069</v>
      </c>
      <c r="E79" s="72">
        <v>1</v>
      </c>
      <c r="F79" s="72" t="s">
        <v>1334</v>
      </c>
      <c r="G79" s="73">
        <v>17630.25</v>
      </c>
      <c r="H79" s="107">
        <v>453</v>
      </c>
      <c r="I79" s="1"/>
    </row>
    <row r="80" spans="1:9" ht="24" customHeight="1" x14ac:dyDescent="0.25">
      <c r="A80" s="10">
        <v>72</v>
      </c>
      <c r="B80" s="26" t="s">
        <v>464</v>
      </c>
      <c r="C80" s="8">
        <v>2020</v>
      </c>
      <c r="D80" s="26">
        <v>101460070</v>
      </c>
      <c r="E80" s="72">
        <v>1</v>
      </c>
      <c r="F80" s="72" t="s">
        <v>1334</v>
      </c>
      <c r="G80" s="73">
        <v>6140</v>
      </c>
      <c r="H80" s="107">
        <v>159</v>
      </c>
      <c r="I80" s="1"/>
    </row>
    <row r="81" spans="1:10" ht="15.75" customHeight="1" x14ac:dyDescent="0.25">
      <c r="A81" s="10">
        <v>73</v>
      </c>
      <c r="B81" s="26" t="s">
        <v>483</v>
      </c>
      <c r="C81" s="8">
        <v>2020</v>
      </c>
      <c r="D81" s="26">
        <v>101460071</v>
      </c>
      <c r="E81" s="72">
        <v>1</v>
      </c>
      <c r="F81" s="72" t="s">
        <v>1334</v>
      </c>
      <c r="G81" s="73">
        <v>7373.17</v>
      </c>
      <c r="H81" s="107">
        <v>126</v>
      </c>
      <c r="I81" s="1"/>
    </row>
    <row r="82" spans="1:10" ht="15.75" customHeight="1" x14ac:dyDescent="0.25">
      <c r="A82" s="10">
        <v>74</v>
      </c>
      <c r="B82" s="26" t="s">
        <v>484</v>
      </c>
      <c r="C82" s="8">
        <v>2020</v>
      </c>
      <c r="D82" s="26">
        <v>101460072</v>
      </c>
      <c r="E82" s="72">
        <v>1</v>
      </c>
      <c r="F82" s="72" t="s">
        <v>1334</v>
      </c>
      <c r="G82" s="73">
        <v>11800</v>
      </c>
      <c r="H82" s="107">
        <v>200</v>
      </c>
      <c r="I82" s="1"/>
    </row>
    <row r="83" spans="1:10" ht="15.75" customHeight="1" x14ac:dyDescent="0.25">
      <c r="A83" s="10">
        <v>75</v>
      </c>
      <c r="B83" s="26" t="s">
        <v>485</v>
      </c>
      <c r="C83" s="8">
        <v>2020</v>
      </c>
      <c r="D83" s="26">
        <v>101460073</v>
      </c>
      <c r="E83" s="72">
        <v>1</v>
      </c>
      <c r="F83" s="72" t="s">
        <v>1334</v>
      </c>
      <c r="G83" s="73">
        <v>6489</v>
      </c>
      <c r="H83" s="107">
        <v>110</v>
      </c>
      <c r="I83" s="1"/>
    </row>
    <row r="84" spans="1:10" ht="15.75" customHeight="1" x14ac:dyDescent="0.25">
      <c r="A84" s="10">
        <v>76</v>
      </c>
      <c r="B84" s="26" t="s">
        <v>444</v>
      </c>
      <c r="C84" s="8">
        <v>2020</v>
      </c>
      <c r="D84" s="26">
        <v>101460074</v>
      </c>
      <c r="E84" s="72">
        <v>1</v>
      </c>
      <c r="F84" s="72" t="s">
        <v>1334</v>
      </c>
      <c r="G84" s="73">
        <v>20444</v>
      </c>
      <c r="H84" s="107">
        <v>346</v>
      </c>
      <c r="I84" s="1"/>
    </row>
    <row r="85" spans="1:10" ht="24" customHeight="1" x14ac:dyDescent="0.25">
      <c r="A85" s="10">
        <v>77</v>
      </c>
      <c r="B85" s="26" t="s">
        <v>464</v>
      </c>
      <c r="C85" s="8">
        <v>2020</v>
      </c>
      <c r="D85" s="26">
        <v>101460075</v>
      </c>
      <c r="E85" s="72">
        <v>1</v>
      </c>
      <c r="F85" s="72" t="s">
        <v>1334</v>
      </c>
      <c r="G85" s="73">
        <v>5910</v>
      </c>
      <c r="H85" s="107">
        <v>100</v>
      </c>
      <c r="I85" s="1"/>
    </row>
    <row r="86" spans="1:10" ht="15.75" customHeight="1" x14ac:dyDescent="0.25">
      <c r="A86" s="10">
        <v>78</v>
      </c>
      <c r="B86" s="26" t="s">
        <v>486</v>
      </c>
      <c r="C86" s="8">
        <v>2020</v>
      </c>
      <c r="D86" s="26">
        <v>101460076</v>
      </c>
      <c r="E86" s="72">
        <v>1</v>
      </c>
      <c r="F86" s="72" t="s">
        <v>1334</v>
      </c>
      <c r="G86" s="73">
        <v>34416</v>
      </c>
      <c r="H86" s="107">
        <v>584</v>
      </c>
      <c r="I86" s="1"/>
    </row>
    <row r="87" spans="1:10" ht="15.75" customHeight="1" x14ac:dyDescent="0.25">
      <c r="A87" s="10"/>
      <c r="B87" s="60" t="s">
        <v>1337</v>
      </c>
      <c r="C87" s="8"/>
      <c r="D87" s="6"/>
      <c r="E87" s="68">
        <f>SUM(E12:E86)</f>
        <v>75</v>
      </c>
      <c r="F87" s="72"/>
      <c r="G87" s="71">
        <f>SUM(G12:G86)</f>
        <v>343006.92</v>
      </c>
      <c r="H87" s="71">
        <f>SUM(H12:H86)</f>
        <v>179230</v>
      </c>
      <c r="I87" s="69"/>
      <c r="J87" s="109"/>
    </row>
    <row r="88" spans="1:10" ht="15.75" customHeight="1" x14ac:dyDescent="0.25">
      <c r="A88" s="10"/>
      <c r="B88" s="66" t="s">
        <v>1336</v>
      </c>
      <c r="C88" s="8"/>
      <c r="D88" s="6"/>
      <c r="E88" s="10"/>
      <c r="F88" s="10"/>
      <c r="G88" s="15"/>
      <c r="H88" s="11"/>
      <c r="I88" s="1"/>
    </row>
    <row r="89" spans="1:10" ht="15.75" customHeight="1" x14ac:dyDescent="0.25">
      <c r="A89" s="10">
        <v>79</v>
      </c>
      <c r="B89" s="26" t="s">
        <v>487</v>
      </c>
      <c r="C89" s="8">
        <v>2009</v>
      </c>
      <c r="D89" s="26">
        <v>101630001</v>
      </c>
      <c r="E89" s="37">
        <v>1</v>
      </c>
      <c r="F89" s="72" t="s">
        <v>1334</v>
      </c>
      <c r="G89" s="107">
        <v>0</v>
      </c>
      <c r="H89" s="107">
        <v>22611</v>
      </c>
      <c r="I89" s="1"/>
    </row>
    <row r="90" spans="1:10" ht="15.75" customHeight="1" x14ac:dyDescent="0.25">
      <c r="A90" s="10">
        <v>80</v>
      </c>
      <c r="B90" s="26" t="s">
        <v>488</v>
      </c>
      <c r="C90" s="8">
        <v>2016</v>
      </c>
      <c r="D90" s="26">
        <v>101630002</v>
      </c>
      <c r="E90" s="37">
        <v>1</v>
      </c>
      <c r="F90" s="72" t="s">
        <v>1334</v>
      </c>
      <c r="G90" s="107">
        <v>1627</v>
      </c>
      <c r="H90" s="107">
        <v>1173</v>
      </c>
      <c r="I90" s="1"/>
    </row>
    <row r="91" spans="1:10" ht="15.75" customHeight="1" x14ac:dyDescent="0.25">
      <c r="A91" s="10">
        <v>81</v>
      </c>
      <c r="B91" s="26" t="s">
        <v>489</v>
      </c>
      <c r="C91" s="8">
        <v>2016</v>
      </c>
      <c r="D91" s="26">
        <v>101630003</v>
      </c>
      <c r="E91" s="37">
        <v>1</v>
      </c>
      <c r="F91" s="72" t="s">
        <v>1334</v>
      </c>
      <c r="G91" s="107">
        <v>2907</v>
      </c>
      <c r="H91" s="107">
        <v>2193</v>
      </c>
      <c r="I91" s="1"/>
    </row>
    <row r="92" spans="1:10" ht="15.75" customHeight="1" x14ac:dyDescent="0.25">
      <c r="A92" s="10">
        <v>82</v>
      </c>
      <c r="B92" s="26" t="s">
        <v>490</v>
      </c>
      <c r="C92" s="8">
        <v>2016</v>
      </c>
      <c r="D92" s="26">
        <v>101630004</v>
      </c>
      <c r="E92" s="37">
        <v>1</v>
      </c>
      <c r="F92" s="72" t="s">
        <v>1334</v>
      </c>
      <c r="G92" s="107">
        <v>3401</v>
      </c>
      <c r="H92" s="107">
        <v>2499</v>
      </c>
      <c r="I92" s="1"/>
    </row>
    <row r="93" spans="1:10" ht="24" customHeight="1" x14ac:dyDescent="0.25">
      <c r="A93" s="10">
        <v>83</v>
      </c>
      <c r="B93" s="26" t="s">
        <v>491</v>
      </c>
      <c r="C93" s="8">
        <v>2016</v>
      </c>
      <c r="D93" s="26">
        <v>101630005</v>
      </c>
      <c r="E93" s="37">
        <v>1</v>
      </c>
      <c r="F93" s="72" t="s">
        <v>1334</v>
      </c>
      <c r="G93" s="107">
        <v>2382</v>
      </c>
      <c r="H93" s="107">
        <v>1785</v>
      </c>
      <c r="I93" s="1"/>
    </row>
    <row r="94" spans="1:10" ht="15.75" customHeight="1" x14ac:dyDescent="0.25">
      <c r="A94" s="10">
        <v>84</v>
      </c>
      <c r="B94" s="26" t="s">
        <v>490</v>
      </c>
      <c r="C94" s="8">
        <v>2009</v>
      </c>
      <c r="D94" s="26">
        <v>101630006</v>
      </c>
      <c r="E94" s="37">
        <v>1</v>
      </c>
      <c r="F94" s="72" t="s">
        <v>1334</v>
      </c>
      <c r="G94" s="107">
        <v>1237</v>
      </c>
      <c r="H94" s="107">
        <v>180</v>
      </c>
      <c r="I94" s="1"/>
    </row>
    <row r="95" spans="1:10" ht="15.75" customHeight="1" x14ac:dyDescent="0.25">
      <c r="A95" s="10">
        <v>85</v>
      </c>
      <c r="B95" s="26" t="s">
        <v>490</v>
      </c>
      <c r="C95" s="8">
        <v>2010</v>
      </c>
      <c r="D95" s="26">
        <v>101630007</v>
      </c>
      <c r="E95" s="37">
        <v>1</v>
      </c>
      <c r="F95" s="72" t="s">
        <v>1334</v>
      </c>
      <c r="G95" s="107">
        <v>1030</v>
      </c>
      <c r="H95" s="107">
        <v>150</v>
      </c>
      <c r="I95" s="1"/>
    </row>
    <row r="96" spans="1:10" ht="15.75" customHeight="1" x14ac:dyDescent="0.25">
      <c r="A96" s="10">
        <v>86</v>
      </c>
      <c r="B96" s="26" t="s">
        <v>490</v>
      </c>
      <c r="C96" s="8">
        <v>2010</v>
      </c>
      <c r="D96" s="26">
        <v>101630008</v>
      </c>
      <c r="E96" s="37">
        <v>1</v>
      </c>
      <c r="F96" s="72" t="s">
        <v>1334</v>
      </c>
      <c r="G96" s="107">
        <v>1415</v>
      </c>
      <c r="H96" s="107">
        <v>195</v>
      </c>
      <c r="I96" s="1"/>
    </row>
    <row r="97" spans="1:9" ht="15.75" customHeight="1" x14ac:dyDescent="0.25">
      <c r="A97" s="10">
        <v>87</v>
      </c>
      <c r="B97" s="26" t="s">
        <v>490</v>
      </c>
      <c r="C97" s="8">
        <v>2010</v>
      </c>
      <c r="D97" s="26">
        <v>101630009</v>
      </c>
      <c r="E97" s="37">
        <v>1</v>
      </c>
      <c r="F97" s="72" t="s">
        <v>1334</v>
      </c>
      <c r="G97" s="107">
        <v>0</v>
      </c>
      <c r="H97" s="107">
        <v>1841</v>
      </c>
      <c r="I97" s="1"/>
    </row>
    <row r="98" spans="1:9" ht="15.75" customHeight="1" x14ac:dyDescent="0.25">
      <c r="A98" s="10">
        <v>89</v>
      </c>
      <c r="B98" s="26" t="s">
        <v>490</v>
      </c>
      <c r="C98" s="8">
        <v>2010</v>
      </c>
      <c r="D98" s="26">
        <v>101630010</v>
      </c>
      <c r="E98" s="37">
        <v>1</v>
      </c>
      <c r="F98" s="72" t="s">
        <v>1334</v>
      </c>
      <c r="G98" s="107">
        <v>0</v>
      </c>
      <c r="H98" s="107">
        <v>2046</v>
      </c>
      <c r="I98" s="1"/>
    </row>
    <row r="99" spans="1:9" ht="15.75" customHeight="1" x14ac:dyDescent="0.25">
      <c r="A99" s="10">
        <v>90</v>
      </c>
      <c r="B99" s="26" t="s">
        <v>490</v>
      </c>
      <c r="C99" s="8">
        <v>2011</v>
      </c>
      <c r="D99" s="26">
        <v>101630011</v>
      </c>
      <c r="E99" s="37">
        <v>1</v>
      </c>
      <c r="F99" s="72" t="s">
        <v>1334</v>
      </c>
      <c r="G99" s="107">
        <v>0</v>
      </c>
      <c r="H99" s="107">
        <v>2250</v>
      </c>
      <c r="I99" s="1"/>
    </row>
    <row r="100" spans="1:9" ht="15.75" customHeight="1" x14ac:dyDescent="0.25">
      <c r="A100" s="10">
        <v>91</v>
      </c>
      <c r="B100" s="26" t="s">
        <v>490</v>
      </c>
      <c r="C100" s="8">
        <v>2011</v>
      </c>
      <c r="D100" s="26">
        <v>101630012</v>
      </c>
      <c r="E100" s="37">
        <v>1</v>
      </c>
      <c r="F100" s="72" t="s">
        <v>1334</v>
      </c>
      <c r="G100" s="107">
        <v>0</v>
      </c>
      <c r="H100" s="107">
        <v>2250</v>
      </c>
      <c r="I100" s="1"/>
    </row>
    <row r="101" spans="1:9" ht="15.75" customHeight="1" x14ac:dyDescent="0.25">
      <c r="A101" s="10">
        <v>92</v>
      </c>
      <c r="B101" s="26" t="s">
        <v>490</v>
      </c>
      <c r="C101" s="8">
        <v>2011</v>
      </c>
      <c r="D101" s="26">
        <v>101630013</v>
      </c>
      <c r="E101" s="37">
        <v>1</v>
      </c>
      <c r="F101" s="72" t="s">
        <v>1334</v>
      </c>
      <c r="G101" s="107">
        <v>0</v>
      </c>
      <c r="H101" s="107">
        <v>2252</v>
      </c>
      <c r="I101" s="1"/>
    </row>
    <row r="102" spans="1:9" ht="15.75" customHeight="1" x14ac:dyDescent="0.25">
      <c r="A102" s="10">
        <v>93</v>
      </c>
      <c r="B102" s="26" t="s">
        <v>490</v>
      </c>
      <c r="C102" s="8">
        <v>2011</v>
      </c>
      <c r="D102" s="26">
        <v>101630014</v>
      </c>
      <c r="E102" s="37">
        <v>1</v>
      </c>
      <c r="F102" s="72" t="s">
        <v>1334</v>
      </c>
      <c r="G102" s="107">
        <v>0</v>
      </c>
      <c r="H102" s="107">
        <v>2000</v>
      </c>
      <c r="I102" s="1"/>
    </row>
    <row r="103" spans="1:9" ht="15.75" customHeight="1" x14ac:dyDescent="0.25">
      <c r="A103" s="10">
        <v>94</v>
      </c>
      <c r="B103" s="26" t="s">
        <v>490</v>
      </c>
      <c r="C103" s="8">
        <v>2013</v>
      </c>
      <c r="D103" s="26">
        <v>101630015</v>
      </c>
      <c r="E103" s="37">
        <v>1</v>
      </c>
      <c r="F103" s="72" t="s">
        <v>1334</v>
      </c>
      <c r="G103" s="107">
        <v>280</v>
      </c>
      <c r="H103" s="107">
        <v>1725</v>
      </c>
      <c r="I103" s="1"/>
    </row>
    <row r="104" spans="1:9" ht="15.75" customHeight="1" x14ac:dyDescent="0.25">
      <c r="A104" s="10">
        <v>95</v>
      </c>
      <c r="B104" s="26" t="s">
        <v>492</v>
      </c>
      <c r="C104" s="8">
        <v>2013</v>
      </c>
      <c r="D104" s="26">
        <v>101630016</v>
      </c>
      <c r="E104" s="37">
        <v>5</v>
      </c>
      <c r="F104" s="72" t="s">
        <v>1334</v>
      </c>
      <c r="G104" s="107">
        <v>1131</v>
      </c>
      <c r="H104" s="107">
        <v>6519</v>
      </c>
      <c r="I104" s="1"/>
    </row>
    <row r="105" spans="1:9" ht="15.75" customHeight="1" x14ac:dyDescent="0.25">
      <c r="A105" s="10">
        <v>96</v>
      </c>
      <c r="B105" s="26" t="s">
        <v>493</v>
      </c>
      <c r="C105" s="8">
        <v>2016</v>
      </c>
      <c r="D105" s="26">
        <v>101630017</v>
      </c>
      <c r="E105" s="37">
        <v>1</v>
      </c>
      <c r="F105" s="72" t="s">
        <v>1334</v>
      </c>
      <c r="G105" s="107">
        <v>565</v>
      </c>
      <c r="H105" s="107">
        <v>2235</v>
      </c>
      <c r="I105" s="1"/>
    </row>
    <row r="106" spans="1:9" ht="15.75" customHeight="1" x14ac:dyDescent="0.25">
      <c r="A106" s="10">
        <v>97</v>
      </c>
      <c r="B106" s="26" t="s">
        <v>493</v>
      </c>
      <c r="C106" s="8">
        <v>2012</v>
      </c>
      <c r="D106" s="26">
        <v>101630018</v>
      </c>
      <c r="E106" s="37">
        <v>1</v>
      </c>
      <c r="F106" s="72" t="s">
        <v>1334</v>
      </c>
      <c r="G106" s="107">
        <v>682</v>
      </c>
      <c r="H106" s="107">
        <v>2068</v>
      </c>
      <c r="I106" s="1"/>
    </row>
    <row r="107" spans="1:9" ht="15.75" customHeight="1" x14ac:dyDescent="0.25">
      <c r="A107" s="10">
        <v>98</v>
      </c>
      <c r="B107" s="26" t="s">
        <v>494</v>
      </c>
      <c r="C107" s="8">
        <v>2012</v>
      </c>
      <c r="D107" s="26">
        <v>101630019</v>
      </c>
      <c r="E107" s="37">
        <v>1</v>
      </c>
      <c r="F107" s="72" t="s">
        <v>1334</v>
      </c>
      <c r="G107" s="107">
        <v>478</v>
      </c>
      <c r="H107" s="107">
        <v>1522</v>
      </c>
      <c r="I107" s="1"/>
    </row>
    <row r="108" spans="1:9" ht="15.75" customHeight="1" x14ac:dyDescent="0.25">
      <c r="A108" s="10">
        <v>99</v>
      </c>
      <c r="B108" s="26" t="s">
        <v>495</v>
      </c>
      <c r="C108" s="8">
        <v>2011</v>
      </c>
      <c r="D108" s="26">
        <v>101630020</v>
      </c>
      <c r="E108" s="37">
        <v>1</v>
      </c>
      <c r="F108" s="72" t="s">
        <v>1334</v>
      </c>
      <c r="G108" s="107">
        <v>0</v>
      </c>
      <c r="H108" s="107">
        <v>2133</v>
      </c>
      <c r="I108" s="1"/>
    </row>
    <row r="109" spans="1:9" ht="15.75" customHeight="1" x14ac:dyDescent="0.25">
      <c r="A109" s="10">
        <v>100</v>
      </c>
      <c r="B109" s="26" t="s">
        <v>490</v>
      </c>
      <c r="C109" s="8">
        <v>2011</v>
      </c>
      <c r="D109" s="26">
        <v>101630021</v>
      </c>
      <c r="E109" s="37">
        <v>1</v>
      </c>
      <c r="F109" s="72" t="s">
        <v>1334</v>
      </c>
      <c r="G109" s="107">
        <v>0</v>
      </c>
      <c r="H109" s="107">
        <v>2046</v>
      </c>
      <c r="I109" s="1"/>
    </row>
    <row r="110" spans="1:9" ht="15.75" customHeight="1" x14ac:dyDescent="0.25">
      <c r="A110" s="10">
        <v>101</v>
      </c>
      <c r="B110" s="26" t="s">
        <v>490</v>
      </c>
      <c r="C110" s="8">
        <v>2011</v>
      </c>
      <c r="D110" s="26">
        <v>101630022</v>
      </c>
      <c r="E110" s="37">
        <v>1</v>
      </c>
      <c r="F110" s="72" t="s">
        <v>1334</v>
      </c>
      <c r="G110" s="107">
        <v>0</v>
      </c>
      <c r="H110" s="107">
        <v>2762</v>
      </c>
      <c r="I110" s="1"/>
    </row>
    <row r="111" spans="1:9" ht="15.75" customHeight="1" x14ac:dyDescent="0.25">
      <c r="A111" s="10">
        <v>102</v>
      </c>
      <c r="B111" s="26" t="s">
        <v>496</v>
      </c>
      <c r="C111" s="8">
        <v>2010</v>
      </c>
      <c r="D111" s="26">
        <v>101630023</v>
      </c>
      <c r="E111" s="37">
        <v>1</v>
      </c>
      <c r="F111" s="72" t="s">
        <v>1334</v>
      </c>
      <c r="G111" s="107">
        <v>0</v>
      </c>
      <c r="H111" s="107">
        <v>1400</v>
      </c>
      <c r="I111" s="1"/>
    </row>
    <row r="112" spans="1:9" ht="15.75" customHeight="1" x14ac:dyDescent="0.25">
      <c r="A112" s="10">
        <v>103</v>
      </c>
      <c r="B112" s="26" t="s">
        <v>496</v>
      </c>
      <c r="C112" s="8">
        <v>2011</v>
      </c>
      <c r="D112" s="26">
        <v>101630024</v>
      </c>
      <c r="E112" s="37">
        <v>1</v>
      </c>
      <c r="F112" s="72" t="s">
        <v>1334</v>
      </c>
      <c r="G112" s="107">
        <v>1166.67</v>
      </c>
      <c r="H112" s="107">
        <v>833.33</v>
      </c>
      <c r="I112" s="1"/>
    </row>
    <row r="113" spans="1:9" ht="15.75" customHeight="1" x14ac:dyDescent="0.25">
      <c r="A113" s="10">
        <v>104</v>
      </c>
      <c r="B113" s="26" t="s">
        <v>496</v>
      </c>
      <c r="C113" s="8">
        <v>2011</v>
      </c>
      <c r="D113" s="26">
        <v>101630025</v>
      </c>
      <c r="E113" s="37">
        <v>1</v>
      </c>
      <c r="F113" s="72" t="s">
        <v>1334</v>
      </c>
      <c r="G113" s="107">
        <v>1166.67</v>
      </c>
      <c r="H113" s="107">
        <v>833.33</v>
      </c>
      <c r="I113" s="1"/>
    </row>
    <row r="114" spans="1:9" ht="15.75" customHeight="1" x14ac:dyDescent="0.25">
      <c r="A114" s="10">
        <v>105</v>
      </c>
      <c r="B114" s="26" t="s">
        <v>496</v>
      </c>
      <c r="C114" s="8">
        <v>2011</v>
      </c>
      <c r="D114" s="26">
        <v>101630026</v>
      </c>
      <c r="E114" s="37">
        <v>1</v>
      </c>
      <c r="F114" s="72" t="s">
        <v>1334</v>
      </c>
      <c r="G114" s="107">
        <v>1166.6600000000001</v>
      </c>
      <c r="H114" s="107">
        <v>833.34</v>
      </c>
      <c r="I114" s="1"/>
    </row>
    <row r="115" spans="1:9" ht="15.75" customHeight="1" x14ac:dyDescent="0.25">
      <c r="A115" s="10">
        <v>106</v>
      </c>
      <c r="B115" s="26" t="s">
        <v>496</v>
      </c>
      <c r="C115" s="8">
        <v>2011</v>
      </c>
      <c r="D115" s="26">
        <v>101630027</v>
      </c>
      <c r="E115" s="37">
        <v>1</v>
      </c>
      <c r="F115" s="72" t="s">
        <v>1334</v>
      </c>
      <c r="G115" s="107">
        <v>66</v>
      </c>
      <c r="H115" s="107">
        <v>1584</v>
      </c>
      <c r="I115" s="1"/>
    </row>
    <row r="116" spans="1:9" ht="15.75" customHeight="1" x14ac:dyDescent="0.25">
      <c r="A116" s="10">
        <v>107</v>
      </c>
      <c r="B116" s="26" t="s">
        <v>497</v>
      </c>
      <c r="C116" s="8">
        <v>2014</v>
      </c>
      <c r="D116" s="26">
        <v>101630028</v>
      </c>
      <c r="E116" s="37">
        <v>1</v>
      </c>
      <c r="F116" s="72" t="s">
        <v>1334</v>
      </c>
      <c r="G116" s="107">
        <v>78</v>
      </c>
      <c r="H116" s="107">
        <v>1922</v>
      </c>
      <c r="I116" s="1"/>
    </row>
    <row r="117" spans="1:9" ht="15.75" customHeight="1" x14ac:dyDescent="0.25">
      <c r="A117" s="10">
        <v>108</v>
      </c>
      <c r="B117" s="26" t="s">
        <v>495</v>
      </c>
      <c r="C117" s="8">
        <v>2011</v>
      </c>
      <c r="D117" s="26">
        <v>101630029</v>
      </c>
      <c r="E117" s="37">
        <v>1</v>
      </c>
      <c r="F117" s="72" t="s">
        <v>1334</v>
      </c>
      <c r="G117" s="107">
        <v>222</v>
      </c>
      <c r="H117" s="107">
        <v>3778</v>
      </c>
      <c r="I117" s="1"/>
    </row>
    <row r="118" spans="1:9" ht="15.75" customHeight="1" x14ac:dyDescent="0.25">
      <c r="A118" s="10">
        <v>109</v>
      </c>
      <c r="B118" s="26" t="s">
        <v>496</v>
      </c>
      <c r="C118" s="8">
        <v>2011</v>
      </c>
      <c r="D118" s="26">
        <v>101630030</v>
      </c>
      <c r="E118" s="37">
        <v>1</v>
      </c>
      <c r="F118" s="72" t="s">
        <v>1334</v>
      </c>
      <c r="G118" s="107">
        <v>186</v>
      </c>
      <c r="H118" s="107">
        <v>3314</v>
      </c>
      <c r="I118" s="1"/>
    </row>
    <row r="119" spans="1:9" ht="15.75" customHeight="1" x14ac:dyDescent="0.25">
      <c r="A119" s="10">
        <v>110</v>
      </c>
      <c r="B119" s="26" t="s">
        <v>498</v>
      </c>
      <c r="C119" s="8">
        <v>2011</v>
      </c>
      <c r="D119" s="26">
        <v>101630031</v>
      </c>
      <c r="E119" s="37">
        <v>1</v>
      </c>
      <c r="F119" s="72" t="s">
        <v>1334</v>
      </c>
      <c r="G119" s="107">
        <v>102</v>
      </c>
      <c r="H119" s="107">
        <v>1498</v>
      </c>
      <c r="I119" s="1"/>
    </row>
    <row r="120" spans="1:9" ht="15.75" customHeight="1" x14ac:dyDescent="0.25">
      <c r="A120" s="10">
        <v>111</v>
      </c>
      <c r="B120" s="26" t="s">
        <v>498</v>
      </c>
      <c r="C120" s="8">
        <v>2012</v>
      </c>
      <c r="D120" s="26">
        <v>101630032</v>
      </c>
      <c r="E120" s="37">
        <v>1</v>
      </c>
      <c r="F120" s="72" t="s">
        <v>1334</v>
      </c>
      <c r="G120" s="107">
        <v>90</v>
      </c>
      <c r="H120" s="107">
        <v>1710</v>
      </c>
      <c r="I120" s="1"/>
    </row>
    <row r="121" spans="1:9" ht="15.75" customHeight="1" x14ac:dyDescent="0.25">
      <c r="A121" s="10">
        <v>112</v>
      </c>
      <c r="B121" s="26" t="s">
        <v>499</v>
      </c>
      <c r="C121" s="8">
        <v>2011</v>
      </c>
      <c r="D121" s="26">
        <v>101630033</v>
      </c>
      <c r="E121" s="37">
        <v>1</v>
      </c>
      <c r="F121" s="72" t="s">
        <v>1334</v>
      </c>
      <c r="G121" s="107">
        <v>53</v>
      </c>
      <c r="H121" s="107">
        <v>1047</v>
      </c>
      <c r="I121" s="1"/>
    </row>
    <row r="122" spans="1:9" ht="15.75" customHeight="1" x14ac:dyDescent="0.25">
      <c r="A122" s="10">
        <v>113</v>
      </c>
      <c r="B122" s="26" t="s">
        <v>499</v>
      </c>
      <c r="C122" s="8">
        <v>2011</v>
      </c>
      <c r="D122" s="26">
        <v>101630034</v>
      </c>
      <c r="E122" s="37">
        <v>1</v>
      </c>
      <c r="F122" s="72" t="s">
        <v>1334</v>
      </c>
      <c r="G122" s="107">
        <v>53</v>
      </c>
      <c r="H122" s="107">
        <v>1047</v>
      </c>
      <c r="I122" s="1"/>
    </row>
    <row r="123" spans="1:9" ht="15.75" customHeight="1" x14ac:dyDescent="0.25">
      <c r="A123" s="10">
        <v>114</v>
      </c>
      <c r="B123" s="26" t="s">
        <v>499</v>
      </c>
      <c r="C123" s="8">
        <v>2011</v>
      </c>
      <c r="D123" s="26">
        <v>101630035</v>
      </c>
      <c r="E123" s="37">
        <v>1</v>
      </c>
      <c r="F123" s="72" t="s">
        <v>1334</v>
      </c>
      <c r="G123" s="107">
        <v>53</v>
      </c>
      <c r="H123" s="107">
        <v>1047</v>
      </c>
      <c r="I123" s="1"/>
    </row>
    <row r="124" spans="1:9" ht="15.75" customHeight="1" x14ac:dyDescent="0.25">
      <c r="A124" s="10">
        <v>115</v>
      </c>
      <c r="B124" s="26" t="s">
        <v>499</v>
      </c>
      <c r="C124" s="8">
        <v>2011</v>
      </c>
      <c r="D124" s="26">
        <v>101630036</v>
      </c>
      <c r="E124" s="37">
        <v>1</v>
      </c>
      <c r="F124" s="72" t="s">
        <v>1334</v>
      </c>
      <c r="G124" s="107">
        <v>53</v>
      </c>
      <c r="H124" s="107">
        <v>1047</v>
      </c>
      <c r="I124" s="1"/>
    </row>
    <row r="125" spans="1:9" ht="15.75" customHeight="1" x14ac:dyDescent="0.25">
      <c r="A125" s="10">
        <v>116</v>
      </c>
      <c r="B125" s="26" t="s">
        <v>500</v>
      </c>
      <c r="C125" s="8">
        <v>2011</v>
      </c>
      <c r="D125" s="26">
        <v>101630037</v>
      </c>
      <c r="E125" s="37">
        <v>1</v>
      </c>
      <c r="F125" s="72" t="s">
        <v>1334</v>
      </c>
      <c r="G125" s="107">
        <v>52</v>
      </c>
      <c r="H125" s="107">
        <v>1048</v>
      </c>
      <c r="I125" s="1"/>
    </row>
    <row r="126" spans="1:9" ht="15.75" customHeight="1" x14ac:dyDescent="0.25">
      <c r="A126" s="10">
        <v>117</v>
      </c>
      <c r="B126" s="26" t="s">
        <v>495</v>
      </c>
      <c r="C126" s="8">
        <v>2011</v>
      </c>
      <c r="D126" s="26">
        <v>101630038</v>
      </c>
      <c r="E126" s="37">
        <v>1</v>
      </c>
      <c r="F126" s="72" t="s">
        <v>1334</v>
      </c>
      <c r="G126" s="107">
        <v>162</v>
      </c>
      <c r="H126" s="107">
        <v>2638</v>
      </c>
      <c r="I126" s="1"/>
    </row>
    <row r="127" spans="1:9" ht="15.75" customHeight="1" x14ac:dyDescent="0.25">
      <c r="A127" s="10">
        <v>118</v>
      </c>
      <c r="B127" s="26" t="s">
        <v>496</v>
      </c>
      <c r="C127" s="8">
        <v>2012</v>
      </c>
      <c r="D127" s="26">
        <v>101630039</v>
      </c>
      <c r="E127" s="37">
        <v>1</v>
      </c>
      <c r="F127" s="72" t="s">
        <v>1334</v>
      </c>
      <c r="G127" s="107">
        <v>594</v>
      </c>
      <c r="H127" s="107">
        <v>2906</v>
      </c>
      <c r="I127" s="1"/>
    </row>
    <row r="128" spans="1:9" ht="15.75" customHeight="1" x14ac:dyDescent="0.25">
      <c r="A128" s="10">
        <v>119</v>
      </c>
      <c r="B128" s="26" t="s">
        <v>501</v>
      </c>
      <c r="C128" s="8">
        <v>2012</v>
      </c>
      <c r="D128" s="26">
        <v>101630040</v>
      </c>
      <c r="E128" s="37">
        <v>1</v>
      </c>
      <c r="F128" s="72" t="s">
        <v>1334</v>
      </c>
      <c r="G128" s="107">
        <v>300</v>
      </c>
      <c r="H128" s="107">
        <v>1500</v>
      </c>
      <c r="I128" s="1"/>
    </row>
    <row r="129" spans="1:9" ht="15.75" customHeight="1" x14ac:dyDescent="0.25">
      <c r="A129" s="10">
        <v>120</v>
      </c>
      <c r="B129" s="26" t="s">
        <v>498</v>
      </c>
      <c r="C129" s="8">
        <v>2012</v>
      </c>
      <c r="D129" s="26">
        <v>101630041</v>
      </c>
      <c r="E129" s="37">
        <v>1</v>
      </c>
      <c r="F129" s="72" t="s">
        <v>1334</v>
      </c>
      <c r="G129" s="107">
        <v>500</v>
      </c>
      <c r="H129" s="107">
        <v>2500</v>
      </c>
      <c r="I129" s="1"/>
    </row>
    <row r="130" spans="1:9" ht="15.75" customHeight="1" x14ac:dyDescent="0.25">
      <c r="A130" s="10">
        <v>121</v>
      </c>
      <c r="B130" s="26" t="s">
        <v>502</v>
      </c>
      <c r="C130" s="8">
        <v>2014</v>
      </c>
      <c r="D130" s="26">
        <v>101630042</v>
      </c>
      <c r="E130" s="37">
        <v>1</v>
      </c>
      <c r="F130" s="72" t="s">
        <v>1334</v>
      </c>
      <c r="G130" s="107">
        <v>317</v>
      </c>
      <c r="H130" s="107">
        <v>1183</v>
      </c>
      <c r="I130" s="1"/>
    </row>
    <row r="131" spans="1:9" ht="15.75" customHeight="1" x14ac:dyDescent="0.25">
      <c r="A131" s="10">
        <v>122</v>
      </c>
      <c r="B131" s="26" t="s">
        <v>502</v>
      </c>
      <c r="C131" s="8">
        <v>2012</v>
      </c>
      <c r="D131" s="26">
        <v>101630043</v>
      </c>
      <c r="E131" s="37">
        <v>1</v>
      </c>
      <c r="F131" s="72" t="s">
        <v>1334</v>
      </c>
      <c r="G131" s="107">
        <v>305</v>
      </c>
      <c r="H131" s="107">
        <v>1095</v>
      </c>
      <c r="I131" s="1"/>
    </row>
    <row r="132" spans="1:9" ht="15.75" customHeight="1" x14ac:dyDescent="0.25">
      <c r="A132" s="10">
        <v>123</v>
      </c>
      <c r="B132" s="26" t="s">
        <v>503</v>
      </c>
      <c r="C132" s="8">
        <v>2013</v>
      </c>
      <c r="D132" s="26">
        <v>101630044</v>
      </c>
      <c r="E132" s="37">
        <v>1</v>
      </c>
      <c r="F132" s="72" t="s">
        <v>1334</v>
      </c>
      <c r="G132" s="107">
        <v>778</v>
      </c>
      <c r="H132" s="107">
        <v>2422</v>
      </c>
      <c r="I132" s="1"/>
    </row>
    <row r="133" spans="1:9" ht="15.75" customHeight="1" x14ac:dyDescent="0.25">
      <c r="A133" s="10">
        <v>124</v>
      </c>
      <c r="B133" s="26" t="s">
        <v>496</v>
      </c>
      <c r="C133" s="8">
        <v>2013</v>
      </c>
      <c r="D133" s="26">
        <v>101630045</v>
      </c>
      <c r="E133" s="37">
        <v>1</v>
      </c>
      <c r="F133" s="72" t="s">
        <v>1334</v>
      </c>
      <c r="G133" s="107">
        <v>1026</v>
      </c>
      <c r="H133" s="107">
        <v>3144</v>
      </c>
      <c r="I133" s="1"/>
    </row>
    <row r="134" spans="1:9" ht="15.75" customHeight="1" x14ac:dyDescent="0.25">
      <c r="A134" s="10">
        <v>125</v>
      </c>
      <c r="B134" s="26" t="s">
        <v>504</v>
      </c>
      <c r="C134" s="8">
        <v>2013</v>
      </c>
      <c r="D134" s="26">
        <v>101630046</v>
      </c>
      <c r="E134" s="37">
        <v>1</v>
      </c>
      <c r="F134" s="72" t="s">
        <v>1334</v>
      </c>
      <c r="G134" s="107">
        <v>872</v>
      </c>
      <c r="H134" s="107">
        <v>2528</v>
      </c>
      <c r="I134" s="1"/>
    </row>
    <row r="135" spans="1:9" ht="15.75" customHeight="1" x14ac:dyDescent="0.25">
      <c r="A135" s="10">
        <v>126</v>
      </c>
      <c r="B135" s="26" t="s">
        <v>490</v>
      </c>
      <c r="C135" s="8">
        <v>2011</v>
      </c>
      <c r="D135" s="26">
        <v>101630047</v>
      </c>
      <c r="E135" s="37">
        <v>1</v>
      </c>
      <c r="F135" s="72" t="s">
        <v>1334</v>
      </c>
      <c r="G135" s="107">
        <v>0</v>
      </c>
      <c r="H135" s="107">
        <v>1854</v>
      </c>
      <c r="I135" s="1"/>
    </row>
    <row r="136" spans="1:9" ht="15.75" customHeight="1" x14ac:dyDescent="0.25">
      <c r="A136" s="10">
        <v>127</v>
      </c>
      <c r="B136" s="26" t="s">
        <v>490</v>
      </c>
      <c r="C136" s="8">
        <v>2011</v>
      </c>
      <c r="D136" s="26">
        <v>101630048</v>
      </c>
      <c r="E136" s="37">
        <v>1</v>
      </c>
      <c r="F136" s="72" t="s">
        <v>1334</v>
      </c>
      <c r="G136" s="107">
        <v>0</v>
      </c>
      <c r="H136" s="107">
        <v>1636</v>
      </c>
      <c r="I136" s="1"/>
    </row>
    <row r="137" spans="1:9" ht="15.75" customHeight="1" x14ac:dyDescent="0.25">
      <c r="A137" s="10">
        <v>128</v>
      </c>
      <c r="B137" s="26" t="s">
        <v>505</v>
      </c>
      <c r="C137" s="8">
        <v>2014</v>
      </c>
      <c r="D137" s="26">
        <v>101630049</v>
      </c>
      <c r="E137" s="37">
        <v>1</v>
      </c>
      <c r="F137" s="72" t="s">
        <v>1334</v>
      </c>
      <c r="G137" s="107">
        <v>5015</v>
      </c>
      <c r="H137" s="107">
        <v>8398</v>
      </c>
      <c r="I137" s="1"/>
    </row>
    <row r="138" spans="1:9" ht="15.75" customHeight="1" x14ac:dyDescent="0.25">
      <c r="A138" s="10">
        <v>129</v>
      </c>
      <c r="B138" s="26" t="s">
        <v>506</v>
      </c>
      <c r="C138" s="8">
        <v>2014</v>
      </c>
      <c r="D138" s="26">
        <v>101630050</v>
      </c>
      <c r="E138" s="37">
        <v>1</v>
      </c>
      <c r="F138" s="72" t="s">
        <v>1334</v>
      </c>
      <c r="G138" s="107">
        <v>1043</v>
      </c>
      <c r="H138" s="107">
        <v>1797</v>
      </c>
      <c r="I138" s="1"/>
    </row>
    <row r="139" spans="1:9" ht="15.75" customHeight="1" x14ac:dyDescent="0.25">
      <c r="A139" s="10">
        <v>130</v>
      </c>
      <c r="B139" s="26" t="s">
        <v>507</v>
      </c>
      <c r="C139" s="8">
        <v>2014</v>
      </c>
      <c r="D139" s="26">
        <v>101630051</v>
      </c>
      <c r="E139" s="37">
        <v>1</v>
      </c>
      <c r="F139" s="72" t="s">
        <v>1334</v>
      </c>
      <c r="G139" s="107">
        <v>1462</v>
      </c>
      <c r="H139" s="107">
        <v>2438</v>
      </c>
      <c r="I139" s="1"/>
    </row>
    <row r="140" spans="1:9" ht="15.75" customHeight="1" x14ac:dyDescent="0.25">
      <c r="A140" s="10">
        <v>131</v>
      </c>
      <c r="B140" s="26" t="s">
        <v>508</v>
      </c>
      <c r="C140" s="8">
        <v>2014</v>
      </c>
      <c r="D140" s="26">
        <v>101630052</v>
      </c>
      <c r="E140" s="37">
        <v>1</v>
      </c>
      <c r="F140" s="72" t="s">
        <v>1334</v>
      </c>
      <c r="G140" s="107">
        <v>1922</v>
      </c>
      <c r="H140" s="107">
        <v>3178</v>
      </c>
      <c r="I140" s="1"/>
    </row>
    <row r="141" spans="1:9" ht="15.75" customHeight="1" x14ac:dyDescent="0.25">
      <c r="A141" s="10">
        <v>132</v>
      </c>
      <c r="B141" s="26" t="s">
        <v>509</v>
      </c>
      <c r="C141" s="8">
        <v>2014</v>
      </c>
      <c r="D141" s="26">
        <v>101630053</v>
      </c>
      <c r="E141" s="37">
        <v>1</v>
      </c>
      <c r="F141" s="72" t="s">
        <v>1334</v>
      </c>
      <c r="G141" s="107">
        <v>2521</v>
      </c>
      <c r="H141" s="107">
        <v>4069</v>
      </c>
      <c r="I141" s="1"/>
    </row>
    <row r="142" spans="1:9" ht="24" customHeight="1" x14ac:dyDescent="0.25">
      <c r="A142" s="10">
        <v>133</v>
      </c>
      <c r="B142" s="26" t="s">
        <v>510</v>
      </c>
      <c r="C142" s="8">
        <v>2014</v>
      </c>
      <c r="D142" s="26">
        <v>101630054</v>
      </c>
      <c r="E142" s="37">
        <v>1</v>
      </c>
      <c r="F142" s="72" t="s">
        <v>1334</v>
      </c>
      <c r="G142" s="107">
        <v>1202</v>
      </c>
      <c r="H142" s="107">
        <v>1995</v>
      </c>
      <c r="I142" s="1"/>
    </row>
    <row r="143" spans="1:9" ht="24" customHeight="1" x14ac:dyDescent="0.25">
      <c r="A143" s="10">
        <v>134</v>
      </c>
      <c r="B143" s="26" t="s">
        <v>511</v>
      </c>
      <c r="C143" s="8">
        <v>2014</v>
      </c>
      <c r="D143" s="26">
        <v>101630055</v>
      </c>
      <c r="E143" s="37">
        <v>1</v>
      </c>
      <c r="F143" s="72" t="s">
        <v>1334</v>
      </c>
      <c r="G143" s="107">
        <v>3025</v>
      </c>
      <c r="H143" s="107">
        <v>4812</v>
      </c>
      <c r="I143" s="1"/>
    </row>
    <row r="144" spans="1:9" ht="27.75" customHeight="1" x14ac:dyDescent="0.25">
      <c r="A144" s="10">
        <v>135</v>
      </c>
      <c r="B144" s="26" t="s">
        <v>512</v>
      </c>
      <c r="C144" s="8">
        <v>2014</v>
      </c>
      <c r="D144" s="26">
        <v>101630056</v>
      </c>
      <c r="E144" s="37">
        <v>1</v>
      </c>
      <c r="F144" s="72" t="s">
        <v>1334</v>
      </c>
      <c r="G144" s="107">
        <v>2945</v>
      </c>
      <c r="H144" s="107">
        <v>4736</v>
      </c>
      <c r="I144" s="1"/>
    </row>
    <row r="145" spans="1:9" ht="15.75" customHeight="1" x14ac:dyDescent="0.25">
      <c r="A145" s="10">
        <v>136</v>
      </c>
      <c r="B145" s="26" t="s">
        <v>505</v>
      </c>
      <c r="C145" s="8">
        <v>2014</v>
      </c>
      <c r="D145" s="26">
        <v>101630057</v>
      </c>
      <c r="E145" s="37">
        <v>1</v>
      </c>
      <c r="F145" s="72" t="s">
        <v>1334</v>
      </c>
      <c r="G145" s="107">
        <v>5015</v>
      </c>
      <c r="H145" s="107">
        <v>8398</v>
      </c>
      <c r="I145" s="1"/>
    </row>
    <row r="146" spans="1:9" ht="15.75" customHeight="1" x14ac:dyDescent="0.25">
      <c r="A146" s="10">
        <v>137</v>
      </c>
      <c r="B146" s="26" t="s">
        <v>506</v>
      </c>
      <c r="C146" s="8">
        <v>2014</v>
      </c>
      <c r="D146" s="26">
        <v>101630058</v>
      </c>
      <c r="E146" s="37">
        <v>1</v>
      </c>
      <c r="F146" s="72" t="s">
        <v>1334</v>
      </c>
      <c r="G146" s="107">
        <v>1043</v>
      </c>
      <c r="H146" s="107">
        <v>1797</v>
      </c>
      <c r="I146" s="1"/>
    </row>
    <row r="147" spans="1:9" ht="29.25" customHeight="1" x14ac:dyDescent="0.25">
      <c r="A147" s="10">
        <v>138</v>
      </c>
      <c r="B147" s="26" t="s">
        <v>510</v>
      </c>
      <c r="C147" s="8">
        <v>2014</v>
      </c>
      <c r="D147" s="26">
        <v>101630059</v>
      </c>
      <c r="E147" s="37">
        <v>1</v>
      </c>
      <c r="F147" s="72" t="s">
        <v>1334</v>
      </c>
      <c r="G147" s="107">
        <v>1202</v>
      </c>
      <c r="H147" s="107">
        <v>1995</v>
      </c>
      <c r="I147" s="1"/>
    </row>
    <row r="148" spans="1:9" ht="28.5" customHeight="1" x14ac:dyDescent="0.25">
      <c r="A148" s="10">
        <v>139</v>
      </c>
      <c r="B148" s="26" t="s">
        <v>513</v>
      </c>
      <c r="C148" s="8">
        <v>2014</v>
      </c>
      <c r="D148" s="26">
        <v>101630060</v>
      </c>
      <c r="E148" s="37">
        <v>1</v>
      </c>
      <c r="F148" s="72" t="s">
        <v>1334</v>
      </c>
      <c r="G148" s="107">
        <v>3025</v>
      </c>
      <c r="H148" s="107">
        <v>4812</v>
      </c>
      <c r="I148" s="1"/>
    </row>
    <row r="149" spans="1:9" ht="27.75" customHeight="1" x14ac:dyDescent="0.25">
      <c r="A149" s="10">
        <v>140</v>
      </c>
      <c r="B149" s="26" t="s">
        <v>514</v>
      </c>
      <c r="C149" s="8">
        <v>2014</v>
      </c>
      <c r="D149" s="26">
        <v>101630061</v>
      </c>
      <c r="E149" s="37">
        <v>1</v>
      </c>
      <c r="F149" s="72" t="s">
        <v>1334</v>
      </c>
      <c r="G149" s="107">
        <v>2945</v>
      </c>
      <c r="H149" s="107">
        <v>4736</v>
      </c>
      <c r="I149" s="1"/>
    </row>
    <row r="150" spans="1:9" ht="26.25" customHeight="1" x14ac:dyDescent="0.25">
      <c r="A150" s="10">
        <v>141</v>
      </c>
      <c r="B150" s="26" t="s">
        <v>510</v>
      </c>
      <c r="C150" s="8">
        <v>2014</v>
      </c>
      <c r="D150" s="26">
        <v>101630062</v>
      </c>
      <c r="E150" s="37">
        <v>1</v>
      </c>
      <c r="F150" s="72" t="s">
        <v>1334</v>
      </c>
      <c r="G150" s="107">
        <v>1229</v>
      </c>
      <c r="H150" s="107">
        <v>1968</v>
      </c>
      <c r="I150" s="1"/>
    </row>
    <row r="151" spans="1:9" ht="28.5" customHeight="1" x14ac:dyDescent="0.25">
      <c r="A151" s="10">
        <v>142</v>
      </c>
      <c r="B151" s="26" t="s">
        <v>515</v>
      </c>
      <c r="C151" s="8">
        <v>2014</v>
      </c>
      <c r="D151" s="26">
        <v>101630063</v>
      </c>
      <c r="E151" s="37">
        <v>1</v>
      </c>
      <c r="F151" s="72" t="s">
        <v>1334</v>
      </c>
      <c r="G151" s="107">
        <v>3090</v>
      </c>
      <c r="H151" s="107">
        <v>4747</v>
      </c>
      <c r="I151" s="1"/>
    </row>
    <row r="152" spans="1:9" ht="15.75" customHeight="1" x14ac:dyDescent="0.25">
      <c r="A152" s="10">
        <v>143</v>
      </c>
      <c r="B152" s="26" t="s">
        <v>516</v>
      </c>
      <c r="C152" s="8">
        <v>2014</v>
      </c>
      <c r="D152" s="26">
        <v>101630064</v>
      </c>
      <c r="E152" s="37">
        <v>1</v>
      </c>
      <c r="F152" s="72" t="s">
        <v>1334</v>
      </c>
      <c r="G152" s="107">
        <v>1372</v>
      </c>
      <c r="H152" s="107">
        <v>2118</v>
      </c>
      <c r="I152" s="1"/>
    </row>
    <row r="153" spans="1:9" ht="15.75" customHeight="1" x14ac:dyDescent="0.25">
      <c r="A153" s="10">
        <v>144</v>
      </c>
      <c r="B153" s="26" t="s">
        <v>493</v>
      </c>
      <c r="C153" s="8">
        <v>2014</v>
      </c>
      <c r="D153" s="26">
        <v>101630065</v>
      </c>
      <c r="E153" s="37">
        <v>1</v>
      </c>
      <c r="F153" s="72" t="s">
        <v>1334</v>
      </c>
      <c r="G153" s="107">
        <v>2209</v>
      </c>
      <c r="H153" s="107">
        <v>3431</v>
      </c>
      <c r="I153" s="1"/>
    </row>
    <row r="154" spans="1:9" ht="15.75" customHeight="1" x14ac:dyDescent="0.25">
      <c r="A154" s="10">
        <v>145</v>
      </c>
      <c r="B154" s="26" t="s">
        <v>517</v>
      </c>
      <c r="C154" s="8">
        <v>2014</v>
      </c>
      <c r="D154" s="26">
        <v>101630066</v>
      </c>
      <c r="E154" s="37">
        <v>1</v>
      </c>
      <c r="F154" s="72" t="s">
        <v>1334</v>
      </c>
      <c r="G154" s="107">
        <v>2664</v>
      </c>
      <c r="H154" s="107">
        <v>3656</v>
      </c>
      <c r="I154" s="1"/>
    </row>
    <row r="155" spans="1:9" ht="15.75" customHeight="1" x14ac:dyDescent="0.25">
      <c r="A155" s="10">
        <v>146</v>
      </c>
      <c r="B155" s="26" t="s">
        <v>420</v>
      </c>
      <c r="C155" s="8">
        <v>2014</v>
      </c>
      <c r="D155" s="26">
        <v>101630067</v>
      </c>
      <c r="E155" s="37">
        <v>1</v>
      </c>
      <c r="F155" s="72" t="s">
        <v>1334</v>
      </c>
      <c r="G155" s="107">
        <v>1352</v>
      </c>
      <c r="H155" s="107">
        <v>1768</v>
      </c>
      <c r="I155" s="1"/>
    </row>
    <row r="156" spans="1:9" ht="15.75" customHeight="1" x14ac:dyDescent="0.25">
      <c r="A156" s="10">
        <v>147</v>
      </c>
      <c r="B156" s="26" t="s">
        <v>420</v>
      </c>
      <c r="C156" s="8">
        <v>2014</v>
      </c>
      <c r="D156" s="26">
        <v>101630068</v>
      </c>
      <c r="E156" s="37">
        <v>1</v>
      </c>
      <c r="F156" s="72" t="s">
        <v>1334</v>
      </c>
      <c r="G156" s="107">
        <v>1996</v>
      </c>
      <c r="H156" s="107">
        <v>2584</v>
      </c>
      <c r="I156" s="1"/>
    </row>
    <row r="157" spans="1:9" ht="15.75" customHeight="1" x14ac:dyDescent="0.25">
      <c r="A157" s="10">
        <v>148</v>
      </c>
      <c r="B157" s="26" t="s">
        <v>420</v>
      </c>
      <c r="C157" s="8">
        <v>2014</v>
      </c>
      <c r="D157" s="26">
        <v>101630069</v>
      </c>
      <c r="E157" s="37">
        <v>1</v>
      </c>
      <c r="F157" s="72" t="s">
        <v>1334</v>
      </c>
      <c r="G157" s="107">
        <v>1805</v>
      </c>
      <c r="H157" s="107">
        <v>2380</v>
      </c>
      <c r="I157" s="1"/>
    </row>
    <row r="158" spans="1:9" ht="15.75" customHeight="1" x14ac:dyDescent="0.25">
      <c r="A158" s="10">
        <v>149</v>
      </c>
      <c r="B158" s="26" t="s">
        <v>420</v>
      </c>
      <c r="C158" s="8">
        <v>2014</v>
      </c>
      <c r="D158" s="26">
        <v>101630070</v>
      </c>
      <c r="E158" s="37">
        <v>1</v>
      </c>
      <c r="F158" s="72" t="s">
        <v>1334</v>
      </c>
      <c r="G158" s="107">
        <v>1524</v>
      </c>
      <c r="H158" s="107">
        <v>1876</v>
      </c>
      <c r="I158" s="1"/>
    </row>
    <row r="159" spans="1:9" ht="15.75" customHeight="1" x14ac:dyDescent="0.25">
      <c r="A159" s="10">
        <v>150</v>
      </c>
      <c r="B159" s="26" t="s">
        <v>420</v>
      </c>
      <c r="C159" s="8">
        <v>2015</v>
      </c>
      <c r="D159" s="26">
        <v>101630071</v>
      </c>
      <c r="E159" s="37">
        <v>1</v>
      </c>
      <c r="F159" s="72" t="s">
        <v>1334</v>
      </c>
      <c r="G159" s="107">
        <v>3340</v>
      </c>
      <c r="H159" s="107">
        <v>2650</v>
      </c>
      <c r="I159" s="1"/>
    </row>
    <row r="160" spans="1:9" ht="15.75" customHeight="1" x14ac:dyDescent="0.25">
      <c r="A160" s="10">
        <v>151</v>
      </c>
      <c r="B160" s="26" t="s">
        <v>505</v>
      </c>
      <c r="C160" s="8">
        <v>2016</v>
      </c>
      <c r="D160" s="26">
        <v>101630072</v>
      </c>
      <c r="E160" s="37">
        <v>1</v>
      </c>
      <c r="F160" s="72" t="s">
        <v>1334</v>
      </c>
      <c r="G160" s="107">
        <v>11483</v>
      </c>
      <c r="H160" s="107">
        <v>8517</v>
      </c>
      <c r="I160" s="1"/>
    </row>
    <row r="161" spans="1:9" ht="15.75" customHeight="1" x14ac:dyDescent="0.25">
      <c r="A161" s="10">
        <v>152</v>
      </c>
      <c r="B161" s="26" t="s">
        <v>518</v>
      </c>
      <c r="C161" s="8">
        <v>2016</v>
      </c>
      <c r="D161" s="26">
        <v>101630073</v>
      </c>
      <c r="E161" s="37">
        <v>1</v>
      </c>
      <c r="F161" s="72" t="s">
        <v>1334</v>
      </c>
      <c r="G161" s="107">
        <v>7007</v>
      </c>
      <c r="H161" s="107">
        <v>4656</v>
      </c>
      <c r="I161" s="1"/>
    </row>
    <row r="162" spans="1:9" ht="15.75" customHeight="1" x14ac:dyDescent="0.25">
      <c r="A162" s="10">
        <v>153</v>
      </c>
      <c r="B162" s="26" t="s">
        <v>518</v>
      </c>
      <c r="C162" s="8">
        <v>2017</v>
      </c>
      <c r="D162" s="26">
        <v>101630074</v>
      </c>
      <c r="E162" s="37">
        <v>1</v>
      </c>
      <c r="F162" s="72" t="s">
        <v>1334</v>
      </c>
      <c r="G162" s="107">
        <v>9517</v>
      </c>
      <c r="H162" s="107">
        <v>5124</v>
      </c>
      <c r="I162" s="1"/>
    </row>
    <row r="163" spans="1:9" ht="15.75" customHeight="1" x14ac:dyDescent="0.25">
      <c r="A163" s="10">
        <v>154</v>
      </c>
      <c r="B163" s="26" t="s">
        <v>519</v>
      </c>
      <c r="C163" s="8">
        <v>2017</v>
      </c>
      <c r="D163" s="26">
        <v>101630080</v>
      </c>
      <c r="E163" s="37">
        <v>1</v>
      </c>
      <c r="F163" s="72" t="s">
        <v>1334</v>
      </c>
      <c r="G163" s="107">
        <v>6929</v>
      </c>
      <c r="H163" s="107">
        <v>3071</v>
      </c>
      <c r="I163" s="1"/>
    </row>
    <row r="164" spans="1:9" ht="15.75" customHeight="1" x14ac:dyDescent="0.25">
      <c r="A164" s="10">
        <v>155</v>
      </c>
      <c r="B164" s="26" t="s">
        <v>496</v>
      </c>
      <c r="C164" s="8">
        <v>2018</v>
      </c>
      <c r="D164" s="26">
        <v>101630081</v>
      </c>
      <c r="E164" s="37">
        <v>1</v>
      </c>
      <c r="F164" s="72" t="s">
        <v>1334</v>
      </c>
      <c r="G164" s="107">
        <v>5358</v>
      </c>
      <c r="H164" s="107">
        <v>2142</v>
      </c>
      <c r="I164" s="1"/>
    </row>
    <row r="165" spans="1:9" ht="15.75" customHeight="1" x14ac:dyDescent="0.25">
      <c r="A165" s="10">
        <v>156</v>
      </c>
      <c r="B165" s="26" t="s">
        <v>520</v>
      </c>
      <c r="C165" s="8">
        <v>2018</v>
      </c>
      <c r="D165" s="26">
        <v>101630082</v>
      </c>
      <c r="E165" s="37">
        <v>1</v>
      </c>
      <c r="F165" s="72" t="s">
        <v>1334</v>
      </c>
      <c r="G165" s="107">
        <v>4432</v>
      </c>
      <c r="H165" s="107">
        <v>1768</v>
      </c>
      <c r="I165" s="1"/>
    </row>
    <row r="166" spans="1:9" ht="15.75" customHeight="1" x14ac:dyDescent="0.25">
      <c r="A166" s="10">
        <v>157</v>
      </c>
      <c r="B166" s="26" t="s">
        <v>521</v>
      </c>
      <c r="C166" s="8">
        <v>2018</v>
      </c>
      <c r="D166" s="26">
        <v>101630086</v>
      </c>
      <c r="E166" s="37">
        <v>1</v>
      </c>
      <c r="F166" s="72" t="s">
        <v>1334</v>
      </c>
      <c r="G166" s="107">
        <v>5550</v>
      </c>
      <c r="H166" s="107">
        <v>1450</v>
      </c>
      <c r="I166" s="1"/>
    </row>
    <row r="167" spans="1:9" ht="15.75" customHeight="1" x14ac:dyDescent="0.25">
      <c r="A167" s="10">
        <v>158</v>
      </c>
      <c r="B167" s="26" t="s">
        <v>518</v>
      </c>
      <c r="C167" s="8">
        <v>2017</v>
      </c>
      <c r="D167" s="26">
        <v>101630084</v>
      </c>
      <c r="E167" s="37">
        <v>1</v>
      </c>
      <c r="F167" s="72" t="s">
        <v>1334</v>
      </c>
      <c r="G167" s="107">
        <v>10644</v>
      </c>
      <c r="H167" s="107">
        <v>4773</v>
      </c>
      <c r="I167" s="1"/>
    </row>
    <row r="168" spans="1:9" ht="15.75" customHeight="1" x14ac:dyDescent="0.25">
      <c r="A168" s="10">
        <v>159</v>
      </c>
      <c r="B168" s="26" t="s">
        <v>522</v>
      </c>
      <c r="C168" s="8">
        <v>2018</v>
      </c>
      <c r="D168" s="26">
        <v>101630085</v>
      </c>
      <c r="E168" s="37">
        <v>1</v>
      </c>
      <c r="F168" s="72" t="s">
        <v>1334</v>
      </c>
      <c r="G168" s="107">
        <v>5706</v>
      </c>
      <c r="H168" s="107">
        <v>1827</v>
      </c>
      <c r="I168" s="1"/>
    </row>
    <row r="169" spans="1:9" ht="15.75" customHeight="1" x14ac:dyDescent="0.25">
      <c r="A169" s="10">
        <v>160</v>
      </c>
      <c r="B169" s="26" t="s">
        <v>523</v>
      </c>
      <c r="C169" s="8">
        <v>2017</v>
      </c>
      <c r="D169" s="26">
        <v>101630077</v>
      </c>
      <c r="E169" s="37">
        <v>1</v>
      </c>
      <c r="F169" s="72" t="s">
        <v>1334</v>
      </c>
      <c r="G169" s="107">
        <v>782</v>
      </c>
      <c r="H169" s="107">
        <v>2018</v>
      </c>
      <c r="I169" s="1"/>
    </row>
    <row r="170" spans="1:9" ht="15.75" customHeight="1" x14ac:dyDescent="0.25">
      <c r="A170" s="10">
        <v>161</v>
      </c>
      <c r="B170" s="26" t="s">
        <v>523</v>
      </c>
      <c r="C170" s="8">
        <v>2017</v>
      </c>
      <c r="D170" s="26">
        <v>101630078</v>
      </c>
      <c r="E170" s="37">
        <v>1</v>
      </c>
      <c r="F170" s="72" t="s">
        <v>1334</v>
      </c>
      <c r="G170" s="107">
        <v>782</v>
      </c>
      <c r="H170" s="107">
        <v>2018</v>
      </c>
      <c r="I170" s="1"/>
    </row>
    <row r="171" spans="1:9" ht="15.75" customHeight="1" x14ac:dyDescent="0.25">
      <c r="A171" s="10">
        <v>162</v>
      </c>
      <c r="B171" s="26" t="s">
        <v>523</v>
      </c>
      <c r="C171" s="8">
        <v>2017</v>
      </c>
      <c r="D171" s="26">
        <v>101630079</v>
      </c>
      <c r="E171" s="37">
        <v>1</v>
      </c>
      <c r="F171" s="72" t="s">
        <v>1334</v>
      </c>
      <c r="G171" s="107">
        <v>170</v>
      </c>
      <c r="H171" s="107">
        <v>1030</v>
      </c>
      <c r="I171" s="1"/>
    </row>
    <row r="172" spans="1:9" ht="15.75" customHeight="1" x14ac:dyDescent="0.25">
      <c r="A172" s="10">
        <v>163</v>
      </c>
      <c r="B172" s="26" t="s">
        <v>523</v>
      </c>
      <c r="C172" s="8">
        <v>2017</v>
      </c>
      <c r="D172" s="26">
        <v>101630075</v>
      </c>
      <c r="E172" s="37">
        <v>1</v>
      </c>
      <c r="F172" s="72" t="s">
        <v>1334</v>
      </c>
      <c r="G172" s="107">
        <v>1470</v>
      </c>
      <c r="H172" s="107">
        <v>2130</v>
      </c>
      <c r="I172" s="1"/>
    </row>
    <row r="173" spans="1:9" ht="15.75" customHeight="1" x14ac:dyDescent="0.25">
      <c r="A173" s="10">
        <v>164</v>
      </c>
      <c r="B173" s="26" t="s">
        <v>523</v>
      </c>
      <c r="C173" s="8">
        <v>2017</v>
      </c>
      <c r="D173" s="26">
        <v>101630076</v>
      </c>
      <c r="E173" s="37">
        <v>1</v>
      </c>
      <c r="F173" s="72" t="s">
        <v>1334</v>
      </c>
      <c r="G173" s="107">
        <v>1310</v>
      </c>
      <c r="H173" s="107">
        <v>1890</v>
      </c>
      <c r="I173" s="1"/>
    </row>
    <row r="174" spans="1:9" ht="15.75" customHeight="1" x14ac:dyDescent="0.25">
      <c r="A174" s="10">
        <v>165</v>
      </c>
      <c r="B174" s="26" t="s">
        <v>524</v>
      </c>
      <c r="C174" s="8">
        <v>2019</v>
      </c>
      <c r="D174" s="26">
        <v>101630087</v>
      </c>
      <c r="E174" s="37">
        <v>1</v>
      </c>
      <c r="F174" s="72" t="s">
        <v>1334</v>
      </c>
      <c r="G174" s="107">
        <v>98038</v>
      </c>
      <c r="H174" s="107">
        <v>22022</v>
      </c>
      <c r="I174" s="1"/>
    </row>
    <row r="175" spans="1:9" ht="15.75" customHeight="1" x14ac:dyDescent="0.25">
      <c r="A175" s="10">
        <v>166</v>
      </c>
      <c r="B175" s="26" t="s">
        <v>525</v>
      </c>
      <c r="C175" s="8">
        <v>2019</v>
      </c>
      <c r="D175" s="26">
        <v>101630088</v>
      </c>
      <c r="E175" s="37">
        <v>1</v>
      </c>
      <c r="F175" s="72" t="s">
        <v>1334</v>
      </c>
      <c r="G175" s="107">
        <v>3698</v>
      </c>
      <c r="H175" s="107">
        <v>3802</v>
      </c>
      <c r="I175" s="1"/>
    </row>
    <row r="176" spans="1:9" ht="15.75" customHeight="1" x14ac:dyDescent="0.25">
      <c r="A176" s="10">
        <v>167</v>
      </c>
      <c r="B176" s="26" t="s">
        <v>520</v>
      </c>
      <c r="C176" s="8">
        <v>2019</v>
      </c>
      <c r="D176" s="26">
        <v>101630089</v>
      </c>
      <c r="E176" s="37">
        <v>1</v>
      </c>
      <c r="F176" s="72" t="s">
        <v>1334</v>
      </c>
      <c r="G176" s="107">
        <v>5268</v>
      </c>
      <c r="H176" s="107">
        <v>432</v>
      </c>
      <c r="I176" s="1"/>
    </row>
    <row r="177" spans="1:11" ht="15.75" customHeight="1" x14ac:dyDescent="0.25">
      <c r="A177" s="10">
        <v>168</v>
      </c>
      <c r="B177" s="26" t="s">
        <v>520</v>
      </c>
      <c r="C177" s="8">
        <v>2018</v>
      </c>
      <c r="D177" s="26">
        <v>101630090</v>
      </c>
      <c r="E177" s="37">
        <v>1</v>
      </c>
      <c r="F177" s="72" t="s">
        <v>1334</v>
      </c>
      <c r="G177" s="107">
        <v>6478</v>
      </c>
      <c r="H177" s="107">
        <v>522</v>
      </c>
      <c r="I177" s="1"/>
    </row>
    <row r="178" spans="1:11" ht="15.75" customHeight="1" x14ac:dyDescent="0.25">
      <c r="A178" s="10">
        <v>169</v>
      </c>
      <c r="B178" s="26" t="s">
        <v>520</v>
      </c>
      <c r="C178" s="8">
        <v>2019</v>
      </c>
      <c r="D178" s="26">
        <v>101630091</v>
      </c>
      <c r="E178" s="37">
        <v>1</v>
      </c>
      <c r="F178" s="72" t="s">
        <v>1334</v>
      </c>
      <c r="G178" s="107">
        <v>6014</v>
      </c>
      <c r="H178" s="107">
        <v>486</v>
      </c>
      <c r="I178" s="1"/>
    </row>
    <row r="179" spans="1:11" ht="15.75" customHeight="1" x14ac:dyDescent="0.25">
      <c r="A179" s="10">
        <v>170</v>
      </c>
      <c r="B179" s="26" t="s">
        <v>526</v>
      </c>
      <c r="C179" s="8">
        <v>2020</v>
      </c>
      <c r="D179" s="26">
        <v>101630092</v>
      </c>
      <c r="E179" s="37">
        <v>1</v>
      </c>
      <c r="F179" s="72" t="s">
        <v>1334</v>
      </c>
      <c r="G179" s="107">
        <v>5036</v>
      </c>
      <c r="H179" s="107">
        <v>4</v>
      </c>
      <c r="I179" s="1"/>
    </row>
    <row r="180" spans="1:11" ht="15.75" customHeight="1" x14ac:dyDescent="0.25">
      <c r="A180" s="10">
        <v>171</v>
      </c>
      <c r="B180" s="26" t="s">
        <v>527</v>
      </c>
      <c r="C180" s="8">
        <v>2020</v>
      </c>
      <c r="D180" s="26">
        <v>101630093</v>
      </c>
      <c r="E180" s="37">
        <v>1</v>
      </c>
      <c r="F180" s="72" t="s">
        <v>1334</v>
      </c>
      <c r="G180" s="107">
        <v>22410.67</v>
      </c>
      <c r="H180" s="107">
        <v>16</v>
      </c>
      <c r="I180" s="1"/>
    </row>
    <row r="181" spans="1:11" ht="15.75" customHeight="1" x14ac:dyDescent="0.25">
      <c r="A181" s="10">
        <v>172</v>
      </c>
      <c r="B181" s="26" t="s">
        <v>528</v>
      </c>
      <c r="C181" s="8">
        <v>2020</v>
      </c>
      <c r="D181" s="26">
        <v>101630094</v>
      </c>
      <c r="E181" s="37">
        <v>1</v>
      </c>
      <c r="F181" s="72" t="s">
        <v>1334</v>
      </c>
      <c r="G181" s="107">
        <v>10699.5</v>
      </c>
      <c r="H181" s="107">
        <v>7</v>
      </c>
      <c r="I181" s="1"/>
    </row>
    <row r="182" spans="1:11" ht="15.75" customHeight="1" x14ac:dyDescent="0.25">
      <c r="A182" s="10">
        <v>173</v>
      </c>
      <c r="B182" s="26" t="s">
        <v>529</v>
      </c>
      <c r="C182" s="8">
        <v>2020</v>
      </c>
      <c r="D182" s="26">
        <v>101630095</v>
      </c>
      <c r="E182" s="37">
        <v>1</v>
      </c>
      <c r="F182" s="72" t="s">
        <v>1334</v>
      </c>
      <c r="G182" s="107">
        <v>8124</v>
      </c>
      <c r="H182" s="107">
        <v>6</v>
      </c>
      <c r="I182" s="1"/>
    </row>
    <row r="183" spans="1:11" ht="15.75" customHeight="1" x14ac:dyDescent="0.25">
      <c r="A183" s="10">
        <v>174</v>
      </c>
      <c r="B183" s="26" t="s">
        <v>530</v>
      </c>
      <c r="C183" s="8">
        <v>2020</v>
      </c>
      <c r="D183" s="26">
        <v>101630096</v>
      </c>
      <c r="E183" s="37">
        <v>1</v>
      </c>
      <c r="F183" s="72" t="s">
        <v>1334</v>
      </c>
      <c r="G183" s="107">
        <v>6885</v>
      </c>
      <c r="H183" s="107">
        <v>5</v>
      </c>
      <c r="I183" s="1"/>
    </row>
    <row r="184" spans="1:11" ht="15.75" customHeight="1" x14ac:dyDescent="0.25">
      <c r="A184" s="10">
        <v>175</v>
      </c>
      <c r="B184" s="26" t="s">
        <v>523</v>
      </c>
      <c r="C184" s="8">
        <v>2020</v>
      </c>
      <c r="D184" s="26">
        <v>101630097</v>
      </c>
      <c r="E184" s="37">
        <v>1</v>
      </c>
      <c r="F184" s="72" t="s">
        <v>1334</v>
      </c>
      <c r="G184" s="107">
        <v>6006</v>
      </c>
      <c r="H184" s="107">
        <v>4</v>
      </c>
      <c r="I184" s="1"/>
    </row>
    <row r="185" spans="1:11" ht="15.75" customHeight="1" x14ac:dyDescent="0.25">
      <c r="A185" s="10">
        <v>176</v>
      </c>
      <c r="B185" s="26" t="s">
        <v>523</v>
      </c>
      <c r="C185" s="8">
        <v>2020</v>
      </c>
      <c r="D185" s="26">
        <v>101630098</v>
      </c>
      <c r="E185" s="37">
        <v>1</v>
      </c>
      <c r="F185" s="72" t="s">
        <v>1334</v>
      </c>
      <c r="G185" s="107">
        <v>6026</v>
      </c>
      <c r="H185" s="107">
        <v>4</v>
      </c>
      <c r="I185" s="1"/>
    </row>
    <row r="186" spans="1:11" ht="15.75" customHeight="1" x14ac:dyDescent="0.25">
      <c r="A186" s="10"/>
      <c r="B186" s="60" t="s">
        <v>1371</v>
      </c>
      <c r="C186" s="8"/>
      <c r="D186" s="6"/>
      <c r="E186" s="110">
        <f>SUM(E89:E185)</f>
        <v>101</v>
      </c>
      <c r="F186" s="72"/>
      <c r="G186" s="71">
        <f>SUM(G89:G185)</f>
        <v>335266.17</v>
      </c>
      <c r="H186" s="108">
        <f>SUM(H89:H185)</f>
        <v>260846</v>
      </c>
      <c r="I186" s="69"/>
      <c r="J186" s="109"/>
      <c r="K186" s="109"/>
    </row>
    <row r="187" spans="1:11" ht="15.75" hidden="1" customHeight="1" x14ac:dyDescent="0.25">
      <c r="A187" s="10"/>
      <c r="B187" s="26"/>
      <c r="C187" s="8"/>
      <c r="D187" s="6"/>
      <c r="E187" s="10"/>
      <c r="F187" s="10"/>
      <c r="G187" s="15"/>
      <c r="H187" s="11"/>
      <c r="I187" s="1"/>
    </row>
    <row r="188" spans="1:11" ht="15.75" customHeight="1" x14ac:dyDescent="0.25">
      <c r="A188" s="9"/>
      <c r="B188" s="66" t="s">
        <v>1372</v>
      </c>
      <c r="C188" s="8"/>
      <c r="D188" s="6"/>
      <c r="E188" s="10"/>
      <c r="F188" s="10"/>
      <c r="G188" s="15"/>
      <c r="H188" s="11"/>
      <c r="I188" s="1"/>
    </row>
    <row r="189" spans="1:11" ht="15.75" customHeight="1" x14ac:dyDescent="0.25">
      <c r="A189" s="10">
        <v>177</v>
      </c>
      <c r="B189" s="26" t="s">
        <v>531</v>
      </c>
      <c r="C189" s="8"/>
      <c r="D189" s="26">
        <v>111300001</v>
      </c>
      <c r="E189" s="37">
        <v>1</v>
      </c>
      <c r="F189" s="72" t="s">
        <v>1334</v>
      </c>
      <c r="G189" s="107">
        <v>55</v>
      </c>
      <c r="H189" s="11">
        <f t="shared" ref="H189:H252" si="0">G189/2</f>
        <v>27.5</v>
      </c>
      <c r="I189" s="1"/>
    </row>
    <row r="190" spans="1:11" ht="15.75" customHeight="1" x14ac:dyDescent="0.25">
      <c r="A190" s="10">
        <v>178</v>
      </c>
      <c r="B190" s="26" t="s">
        <v>532</v>
      </c>
      <c r="C190" s="8"/>
      <c r="D190" s="26">
        <v>111300003</v>
      </c>
      <c r="E190" s="37">
        <v>3</v>
      </c>
      <c r="F190" s="72" t="s">
        <v>1334</v>
      </c>
      <c r="G190" s="107">
        <v>1737</v>
      </c>
      <c r="H190" s="11">
        <f t="shared" si="0"/>
        <v>868.5</v>
      </c>
      <c r="I190" s="1"/>
    </row>
    <row r="191" spans="1:11" ht="15.75" customHeight="1" x14ac:dyDescent="0.25">
      <c r="A191" s="10">
        <v>179</v>
      </c>
      <c r="B191" s="26" t="s">
        <v>533</v>
      </c>
      <c r="C191" s="8"/>
      <c r="D191" s="26">
        <v>111300004</v>
      </c>
      <c r="E191" s="37">
        <v>1</v>
      </c>
      <c r="F191" s="72" t="s">
        <v>1334</v>
      </c>
      <c r="G191" s="107">
        <v>300</v>
      </c>
      <c r="H191" s="11">
        <f t="shared" si="0"/>
        <v>150</v>
      </c>
      <c r="I191" s="1"/>
    </row>
    <row r="192" spans="1:11" ht="15.75" customHeight="1" x14ac:dyDescent="0.25">
      <c r="A192" s="10">
        <v>180</v>
      </c>
      <c r="B192" s="26" t="s">
        <v>534</v>
      </c>
      <c r="C192" s="8"/>
      <c r="D192" s="26">
        <v>111300005</v>
      </c>
      <c r="E192" s="37">
        <v>24</v>
      </c>
      <c r="F192" s="72" t="s">
        <v>1334</v>
      </c>
      <c r="G192" s="107">
        <v>4872</v>
      </c>
      <c r="H192" s="11">
        <f t="shared" si="0"/>
        <v>2436</v>
      </c>
      <c r="I192" s="1"/>
    </row>
    <row r="193" spans="1:9" ht="15.75" customHeight="1" x14ac:dyDescent="0.25">
      <c r="A193" s="10">
        <v>181</v>
      </c>
      <c r="B193" s="26" t="s">
        <v>535</v>
      </c>
      <c r="C193" s="8"/>
      <c r="D193" s="26">
        <v>111300006</v>
      </c>
      <c r="E193" s="37">
        <v>30</v>
      </c>
      <c r="F193" s="72" t="s">
        <v>1334</v>
      </c>
      <c r="G193" s="107">
        <v>3600</v>
      </c>
      <c r="H193" s="11">
        <f t="shared" si="0"/>
        <v>1800</v>
      </c>
      <c r="I193" s="1"/>
    </row>
    <row r="194" spans="1:9" ht="15.75" customHeight="1" x14ac:dyDescent="0.25">
      <c r="A194" s="10">
        <v>182</v>
      </c>
      <c r="B194" s="26" t="s">
        <v>536</v>
      </c>
      <c r="C194" s="8"/>
      <c r="D194" s="26">
        <v>111300007</v>
      </c>
      <c r="E194" s="37">
        <v>1</v>
      </c>
      <c r="F194" s="72" t="s">
        <v>1334</v>
      </c>
      <c r="G194" s="107">
        <v>546</v>
      </c>
      <c r="H194" s="11">
        <f t="shared" si="0"/>
        <v>273</v>
      </c>
      <c r="I194" s="1"/>
    </row>
    <row r="195" spans="1:9" ht="15.75" customHeight="1" x14ac:dyDescent="0.25">
      <c r="A195" s="10">
        <v>183</v>
      </c>
      <c r="B195" s="26" t="s">
        <v>537</v>
      </c>
      <c r="C195" s="8"/>
      <c r="D195" s="26">
        <v>111300009</v>
      </c>
      <c r="E195" s="37">
        <v>13</v>
      </c>
      <c r="F195" s="72" t="s">
        <v>1334</v>
      </c>
      <c r="G195" s="107">
        <v>5590</v>
      </c>
      <c r="H195" s="11">
        <f t="shared" si="0"/>
        <v>2795</v>
      </c>
      <c r="I195" s="1"/>
    </row>
    <row r="196" spans="1:9" ht="15.75" customHeight="1" x14ac:dyDescent="0.25">
      <c r="A196" s="10">
        <v>184</v>
      </c>
      <c r="B196" s="26" t="s">
        <v>523</v>
      </c>
      <c r="C196" s="8"/>
      <c r="D196" s="26">
        <v>111300010</v>
      </c>
      <c r="E196" s="37">
        <v>1</v>
      </c>
      <c r="F196" s="72" t="s">
        <v>1334</v>
      </c>
      <c r="G196" s="107">
        <v>260</v>
      </c>
      <c r="H196" s="11">
        <f t="shared" si="0"/>
        <v>130</v>
      </c>
      <c r="I196" s="1"/>
    </row>
    <row r="197" spans="1:9" ht="15.75" customHeight="1" x14ac:dyDescent="0.25">
      <c r="A197" s="10">
        <v>185</v>
      </c>
      <c r="B197" s="26" t="s">
        <v>523</v>
      </c>
      <c r="C197" s="8"/>
      <c r="D197" s="26">
        <v>111300012</v>
      </c>
      <c r="E197" s="37">
        <v>1</v>
      </c>
      <c r="F197" s="72" t="s">
        <v>1334</v>
      </c>
      <c r="G197" s="107">
        <v>1200</v>
      </c>
      <c r="H197" s="11">
        <f t="shared" si="0"/>
        <v>600</v>
      </c>
      <c r="I197" s="1"/>
    </row>
    <row r="198" spans="1:9" ht="15.75" customHeight="1" x14ac:dyDescent="0.25">
      <c r="A198" s="10">
        <v>186</v>
      </c>
      <c r="B198" s="26" t="s">
        <v>538</v>
      </c>
      <c r="C198" s="8"/>
      <c r="D198" s="26">
        <v>111300013</v>
      </c>
      <c r="E198" s="37">
        <v>3</v>
      </c>
      <c r="F198" s="72" t="s">
        <v>1334</v>
      </c>
      <c r="G198" s="107">
        <v>320</v>
      </c>
      <c r="H198" s="11">
        <f t="shared" si="0"/>
        <v>160</v>
      </c>
      <c r="I198" s="1"/>
    </row>
    <row r="199" spans="1:9" ht="15.75" customHeight="1" x14ac:dyDescent="0.25">
      <c r="A199" s="10">
        <v>187</v>
      </c>
      <c r="B199" s="26" t="s">
        <v>538</v>
      </c>
      <c r="C199" s="8"/>
      <c r="D199" s="26">
        <v>111300014</v>
      </c>
      <c r="E199" s="37">
        <v>1</v>
      </c>
      <c r="F199" s="72" t="s">
        <v>1334</v>
      </c>
      <c r="G199" s="107">
        <v>192</v>
      </c>
      <c r="H199" s="11">
        <f t="shared" si="0"/>
        <v>96</v>
      </c>
      <c r="I199" s="1"/>
    </row>
    <row r="200" spans="1:9" ht="15.75" customHeight="1" x14ac:dyDescent="0.25">
      <c r="A200" s="10">
        <v>188</v>
      </c>
      <c r="B200" s="26" t="s">
        <v>498</v>
      </c>
      <c r="C200" s="8"/>
      <c r="D200" s="26">
        <v>111300015</v>
      </c>
      <c r="E200" s="37">
        <v>1</v>
      </c>
      <c r="F200" s="72" t="s">
        <v>1334</v>
      </c>
      <c r="G200" s="107">
        <v>750</v>
      </c>
      <c r="H200" s="11">
        <f t="shared" si="0"/>
        <v>375</v>
      </c>
      <c r="I200" s="1"/>
    </row>
    <row r="201" spans="1:9" ht="15.75" customHeight="1" x14ac:dyDescent="0.25">
      <c r="A201" s="10">
        <v>189</v>
      </c>
      <c r="B201" s="26" t="s">
        <v>539</v>
      </c>
      <c r="C201" s="8"/>
      <c r="D201" s="26">
        <v>111300016</v>
      </c>
      <c r="E201" s="37">
        <v>43</v>
      </c>
      <c r="F201" s="72" t="s">
        <v>1334</v>
      </c>
      <c r="G201" s="107">
        <v>3741</v>
      </c>
      <c r="H201" s="11">
        <f t="shared" si="0"/>
        <v>1870.5</v>
      </c>
      <c r="I201" s="1"/>
    </row>
    <row r="202" spans="1:9" ht="15.75" customHeight="1" x14ac:dyDescent="0.25">
      <c r="A202" s="10">
        <v>190</v>
      </c>
      <c r="B202" s="26" t="s">
        <v>540</v>
      </c>
      <c r="C202" s="8"/>
      <c r="D202" s="26">
        <v>111300017</v>
      </c>
      <c r="E202" s="37">
        <v>2</v>
      </c>
      <c r="F202" s="72" t="s">
        <v>1334</v>
      </c>
      <c r="G202" s="107">
        <v>122</v>
      </c>
      <c r="H202" s="11">
        <f t="shared" si="0"/>
        <v>61</v>
      </c>
      <c r="I202" s="1"/>
    </row>
    <row r="203" spans="1:9" ht="15.75" customHeight="1" x14ac:dyDescent="0.25">
      <c r="A203" s="10">
        <v>191</v>
      </c>
      <c r="B203" s="26" t="s">
        <v>541</v>
      </c>
      <c r="C203" s="8"/>
      <c r="D203" s="26">
        <v>111300018</v>
      </c>
      <c r="E203" s="37">
        <v>12</v>
      </c>
      <c r="F203" s="72" t="s">
        <v>1334</v>
      </c>
      <c r="G203" s="107">
        <v>504</v>
      </c>
      <c r="H203" s="11">
        <f t="shared" si="0"/>
        <v>252</v>
      </c>
      <c r="I203" s="1"/>
    </row>
    <row r="204" spans="1:9" ht="15.75" customHeight="1" x14ac:dyDescent="0.25">
      <c r="A204" s="10">
        <v>192</v>
      </c>
      <c r="B204" s="26" t="s">
        <v>542</v>
      </c>
      <c r="C204" s="8"/>
      <c r="D204" s="26">
        <v>111300019</v>
      </c>
      <c r="E204" s="37">
        <v>2</v>
      </c>
      <c r="F204" s="72" t="s">
        <v>1334</v>
      </c>
      <c r="G204" s="107">
        <v>132</v>
      </c>
      <c r="H204" s="11">
        <f t="shared" si="0"/>
        <v>66</v>
      </c>
      <c r="I204" s="1"/>
    </row>
    <row r="205" spans="1:9" ht="15.75" customHeight="1" x14ac:dyDescent="0.25">
      <c r="A205" s="10">
        <v>193</v>
      </c>
      <c r="B205" s="26" t="s">
        <v>543</v>
      </c>
      <c r="C205" s="8"/>
      <c r="D205" s="26">
        <v>111300020</v>
      </c>
      <c r="E205" s="37">
        <v>1</v>
      </c>
      <c r="F205" s="72" t="s">
        <v>1334</v>
      </c>
      <c r="G205" s="107">
        <v>77</v>
      </c>
      <c r="H205" s="11">
        <f t="shared" si="0"/>
        <v>38.5</v>
      </c>
      <c r="I205" s="1"/>
    </row>
    <row r="206" spans="1:9" ht="15.75" customHeight="1" x14ac:dyDescent="0.25">
      <c r="A206" s="10">
        <v>194</v>
      </c>
      <c r="B206" s="26" t="s">
        <v>544</v>
      </c>
      <c r="C206" s="8"/>
      <c r="D206" s="26">
        <v>111300021</v>
      </c>
      <c r="E206" s="37">
        <v>1</v>
      </c>
      <c r="F206" s="72" t="s">
        <v>1334</v>
      </c>
      <c r="G206" s="107">
        <v>87</v>
      </c>
      <c r="H206" s="11">
        <f t="shared" si="0"/>
        <v>43.5</v>
      </c>
      <c r="I206" s="1"/>
    </row>
    <row r="207" spans="1:9" ht="15.75" customHeight="1" x14ac:dyDescent="0.25">
      <c r="A207" s="10">
        <v>195</v>
      </c>
      <c r="B207" s="26" t="s">
        <v>545</v>
      </c>
      <c r="C207" s="8"/>
      <c r="D207" s="26">
        <v>111300024</v>
      </c>
      <c r="E207" s="37">
        <v>1</v>
      </c>
      <c r="F207" s="72" t="s">
        <v>1334</v>
      </c>
      <c r="G207" s="107">
        <v>5950</v>
      </c>
      <c r="H207" s="11">
        <f t="shared" si="0"/>
        <v>2975</v>
      </c>
      <c r="I207" s="1"/>
    </row>
    <row r="208" spans="1:9" ht="15.75" customHeight="1" x14ac:dyDescent="0.25">
      <c r="A208" s="10">
        <v>196</v>
      </c>
      <c r="B208" s="26" t="s">
        <v>546</v>
      </c>
      <c r="C208" s="8"/>
      <c r="D208" s="26">
        <v>111300026</v>
      </c>
      <c r="E208" s="37">
        <v>1</v>
      </c>
      <c r="F208" s="72" t="s">
        <v>1334</v>
      </c>
      <c r="G208" s="107">
        <v>5980</v>
      </c>
      <c r="H208" s="11">
        <f t="shared" si="0"/>
        <v>2990</v>
      </c>
      <c r="I208" s="1"/>
    </row>
    <row r="209" spans="1:9" ht="15.75" customHeight="1" x14ac:dyDescent="0.25">
      <c r="A209" s="10">
        <v>197</v>
      </c>
      <c r="B209" s="26" t="s">
        <v>547</v>
      </c>
      <c r="C209" s="8"/>
      <c r="D209" s="26">
        <v>111300027</v>
      </c>
      <c r="E209" s="37">
        <v>2</v>
      </c>
      <c r="F209" s="72" t="s">
        <v>1334</v>
      </c>
      <c r="G209" s="107">
        <v>3680</v>
      </c>
      <c r="H209" s="11">
        <f t="shared" si="0"/>
        <v>1840</v>
      </c>
      <c r="I209" s="1"/>
    </row>
    <row r="210" spans="1:9" ht="15.75" customHeight="1" x14ac:dyDescent="0.25">
      <c r="A210" s="10">
        <v>198</v>
      </c>
      <c r="B210" s="26" t="s">
        <v>538</v>
      </c>
      <c r="C210" s="8"/>
      <c r="D210" s="26">
        <v>111300028</v>
      </c>
      <c r="E210" s="37">
        <v>2</v>
      </c>
      <c r="F210" s="72" t="s">
        <v>1334</v>
      </c>
      <c r="G210" s="107">
        <v>152</v>
      </c>
      <c r="H210" s="11">
        <f t="shared" si="0"/>
        <v>76</v>
      </c>
      <c r="I210" s="1"/>
    </row>
    <row r="211" spans="1:9" ht="15.75" customHeight="1" x14ac:dyDescent="0.25">
      <c r="A211" s="10">
        <v>199</v>
      </c>
      <c r="B211" s="26" t="s">
        <v>538</v>
      </c>
      <c r="C211" s="8"/>
      <c r="D211" s="26">
        <v>111300029</v>
      </c>
      <c r="E211" s="37">
        <v>2</v>
      </c>
      <c r="F211" s="72" t="s">
        <v>1334</v>
      </c>
      <c r="G211" s="107">
        <v>130</v>
      </c>
      <c r="H211" s="11">
        <f t="shared" si="0"/>
        <v>65</v>
      </c>
      <c r="I211" s="1"/>
    </row>
    <row r="212" spans="1:9" ht="16.5" customHeight="1" x14ac:dyDescent="0.25">
      <c r="A212" s="10">
        <v>200</v>
      </c>
      <c r="B212" s="26" t="s">
        <v>538</v>
      </c>
      <c r="C212" s="8"/>
      <c r="D212" s="26">
        <v>111300030</v>
      </c>
      <c r="E212" s="37">
        <v>3</v>
      </c>
      <c r="F212" s="72" t="s">
        <v>1334</v>
      </c>
      <c r="G212" s="107">
        <v>117</v>
      </c>
      <c r="H212" s="11">
        <f t="shared" si="0"/>
        <v>58.5</v>
      </c>
      <c r="I212" s="1"/>
    </row>
    <row r="213" spans="1:9" ht="16.5" customHeight="1" x14ac:dyDescent="0.25">
      <c r="A213" s="10">
        <v>201</v>
      </c>
      <c r="B213" s="26" t="s">
        <v>548</v>
      </c>
      <c r="C213" s="8"/>
      <c r="D213" s="26">
        <v>111300002</v>
      </c>
      <c r="E213" s="37">
        <v>1</v>
      </c>
      <c r="F213" s="72" t="s">
        <v>1334</v>
      </c>
      <c r="G213" s="107">
        <v>4290</v>
      </c>
      <c r="H213" s="11">
        <f t="shared" si="0"/>
        <v>2145</v>
      </c>
      <c r="I213" s="1"/>
    </row>
    <row r="214" spans="1:9" ht="16.5" customHeight="1" x14ac:dyDescent="0.25">
      <c r="A214" s="10">
        <v>202</v>
      </c>
      <c r="B214" s="26" t="s">
        <v>538</v>
      </c>
      <c r="C214" s="8"/>
      <c r="D214" s="26">
        <v>111300032</v>
      </c>
      <c r="E214" s="37">
        <v>2</v>
      </c>
      <c r="F214" s="72" t="s">
        <v>1334</v>
      </c>
      <c r="G214" s="107">
        <v>254</v>
      </c>
      <c r="H214" s="11">
        <f t="shared" si="0"/>
        <v>127</v>
      </c>
      <c r="I214" s="1"/>
    </row>
    <row r="215" spans="1:9" ht="16.5" customHeight="1" x14ac:dyDescent="0.25">
      <c r="A215" s="10">
        <v>203</v>
      </c>
      <c r="B215" s="26" t="s">
        <v>538</v>
      </c>
      <c r="C215" s="8"/>
      <c r="D215" s="26">
        <v>111300033</v>
      </c>
      <c r="E215" s="37">
        <v>7</v>
      </c>
      <c r="F215" s="72" t="s">
        <v>1334</v>
      </c>
      <c r="G215" s="107">
        <v>315</v>
      </c>
      <c r="H215" s="11">
        <f t="shared" si="0"/>
        <v>157.5</v>
      </c>
      <c r="I215" s="1"/>
    </row>
    <row r="216" spans="1:9" ht="16.5" customHeight="1" x14ac:dyDescent="0.25">
      <c r="A216" s="10">
        <v>204</v>
      </c>
      <c r="B216" s="26" t="s">
        <v>538</v>
      </c>
      <c r="C216" s="8"/>
      <c r="D216" s="26">
        <v>111300034</v>
      </c>
      <c r="E216" s="37">
        <v>1</v>
      </c>
      <c r="F216" s="72" t="s">
        <v>1334</v>
      </c>
      <c r="G216" s="107">
        <v>60</v>
      </c>
      <c r="H216" s="11">
        <f t="shared" si="0"/>
        <v>30</v>
      </c>
      <c r="I216" s="1"/>
    </row>
    <row r="217" spans="1:9" ht="16.5" customHeight="1" x14ac:dyDescent="0.25">
      <c r="A217" s="10">
        <v>205</v>
      </c>
      <c r="B217" s="26" t="s">
        <v>549</v>
      </c>
      <c r="C217" s="8"/>
      <c r="D217" s="26">
        <v>111300243</v>
      </c>
      <c r="E217" s="37">
        <v>1</v>
      </c>
      <c r="F217" s="72" t="s">
        <v>1334</v>
      </c>
      <c r="G217" s="111">
        <v>6420</v>
      </c>
      <c r="H217" s="11">
        <f t="shared" si="0"/>
        <v>3210</v>
      </c>
      <c r="I217" s="1"/>
    </row>
    <row r="218" spans="1:9" ht="16.5" customHeight="1" x14ac:dyDescent="0.25">
      <c r="A218" s="10">
        <v>206</v>
      </c>
      <c r="B218" s="26" t="s">
        <v>549</v>
      </c>
      <c r="C218" s="8"/>
      <c r="D218" s="26">
        <v>111300244</v>
      </c>
      <c r="E218" s="37">
        <v>1</v>
      </c>
      <c r="F218" s="72" t="s">
        <v>1334</v>
      </c>
      <c r="G218" s="107">
        <v>6420</v>
      </c>
      <c r="H218" s="11">
        <f t="shared" si="0"/>
        <v>3210</v>
      </c>
      <c r="I218" s="1"/>
    </row>
    <row r="219" spans="1:9" ht="16.5" customHeight="1" x14ac:dyDescent="0.25">
      <c r="A219" s="10">
        <v>207</v>
      </c>
      <c r="B219" s="26" t="s">
        <v>538</v>
      </c>
      <c r="C219" s="8"/>
      <c r="D219" s="26">
        <v>111300038</v>
      </c>
      <c r="E219" s="37">
        <v>1</v>
      </c>
      <c r="F219" s="72" t="s">
        <v>1334</v>
      </c>
      <c r="G219" s="107">
        <v>75</v>
      </c>
      <c r="H219" s="11">
        <f t="shared" si="0"/>
        <v>37.5</v>
      </c>
      <c r="I219" s="1"/>
    </row>
    <row r="220" spans="1:9" ht="16.5" customHeight="1" x14ac:dyDescent="0.25">
      <c r="A220" s="10">
        <v>208</v>
      </c>
      <c r="B220" s="26" t="s">
        <v>538</v>
      </c>
      <c r="C220" s="8"/>
      <c r="D220" s="26">
        <v>111300039</v>
      </c>
      <c r="E220" s="37">
        <v>1</v>
      </c>
      <c r="F220" s="72" t="s">
        <v>1334</v>
      </c>
      <c r="G220" s="107">
        <v>100</v>
      </c>
      <c r="H220" s="11">
        <f t="shared" si="0"/>
        <v>50</v>
      </c>
      <c r="I220" s="1"/>
    </row>
    <row r="221" spans="1:9" ht="16.5" customHeight="1" x14ac:dyDescent="0.25">
      <c r="A221" s="10">
        <v>209</v>
      </c>
      <c r="B221" s="26" t="s">
        <v>550</v>
      </c>
      <c r="C221" s="8"/>
      <c r="D221" s="26">
        <v>111300040</v>
      </c>
      <c r="E221" s="37">
        <v>4</v>
      </c>
      <c r="F221" s="72" t="s">
        <v>1334</v>
      </c>
      <c r="G221" s="107">
        <v>300</v>
      </c>
      <c r="H221" s="11">
        <f t="shared" si="0"/>
        <v>150</v>
      </c>
      <c r="I221" s="1"/>
    </row>
    <row r="222" spans="1:9" ht="16.5" customHeight="1" x14ac:dyDescent="0.25">
      <c r="A222" s="10">
        <v>210</v>
      </c>
      <c r="B222" s="26" t="s">
        <v>551</v>
      </c>
      <c r="C222" s="8"/>
      <c r="D222" s="26">
        <v>111300041</v>
      </c>
      <c r="E222" s="37">
        <v>4</v>
      </c>
      <c r="F222" s="72" t="s">
        <v>1334</v>
      </c>
      <c r="G222" s="107">
        <v>220</v>
      </c>
      <c r="H222" s="11">
        <f t="shared" si="0"/>
        <v>110</v>
      </c>
      <c r="I222" s="1"/>
    </row>
    <row r="223" spans="1:9" ht="16.5" customHeight="1" x14ac:dyDescent="0.25">
      <c r="A223" s="10">
        <v>211</v>
      </c>
      <c r="B223" s="26" t="s">
        <v>538</v>
      </c>
      <c r="C223" s="8"/>
      <c r="D223" s="26">
        <v>111300042</v>
      </c>
      <c r="E223" s="37">
        <v>1</v>
      </c>
      <c r="F223" s="72" t="s">
        <v>1334</v>
      </c>
      <c r="G223" s="107">
        <v>140</v>
      </c>
      <c r="H223" s="11">
        <f t="shared" si="0"/>
        <v>70</v>
      </c>
      <c r="I223" s="1"/>
    </row>
    <row r="224" spans="1:9" ht="16.5" customHeight="1" x14ac:dyDescent="0.25">
      <c r="A224" s="10">
        <v>212</v>
      </c>
      <c r="B224" s="26" t="s">
        <v>551</v>
      </c>
      <c r="C224" s="8"/>
      <c r="D224" s="26">
        <v>111300044</v>
      </c>
      <c r="E224" s="37">
        <v>2</v>
      </c>
      <c r="F224" s="72" t="s">
        <v>1334</v>
      </c>
      <c r="G224" s="107">
        <v>188</v>
      </c>
      <c r="H224" s="11">
        <f t="shared" si="0"/>
        <v>94</v>
      </c>
      <c r="I224" s="1"/>
    </row>
    <row r="225" spans="1:9" ht="16.5" customHeight="1" x14ac:dyDescent="0.25">
      <c r="A225" s="10">
        <v>213</v>
      </c>
      <c r="B225" s="26" t="s">
        <v>475</v>
      </c>
      <c r="C225" s="8"/>
      <c r="D225" s="26">
        <v>111300046</v>
      </c>
      <c r="E225" s="37">
        <v>1</v>
      </c>
      <c r="F225" s="72" t="s">
        <v>1334</v>
      </c>
      <c r="G225" s="107">
        <v>3500</v>
      </c>
      <c r="H225" s="11">
        <f t="shared" si="0"/>
        <v>1750</v>
      </c>
      <c r="I225" s="1"/>
    </row>
    <row r="226" spans="1:9" ht="16.5" customHeight="1" x14ac:dyDescent="0.25">
      <c r="A226" s="10">
        <v>214</v>
      </c>
      <c r="B226" s="26" t="s">
        <v>538</v>
      </c>
      <c r="C226" s="8"/>
      <c r="D226" s="26">
        <v>111300036</v>
      </c>
      <c r="E226" s="37">
        <v>1</v>
      </c>
      <c r="F226" s="72" t="s">
        <v>1334</v>
      </c>
      <c r="G226" s="107">
        <v>700</v>
      </c>
      <c r="H226" s="11">
        <f t="shared" si="0"/>
        <v>350</v>
      </c>
      <c r="I226" s="1"/>
    </row>
    <row r="227" spans="1:9" ht="16.5" customHeight="1" x14ac:dyDescent="0.25">
      <c r="A227" s="10">
        <v>215</v>
      </c>
      <c r="B227" s="26" t="s">
        <v>520</v>
      </c>
      <c r="C227" s="8"/>
      <c r="D227" s="26">
        <v>111300045</v>
      </c>
      <c r="E227" s="37">
        <v>1</v>
      </c>
      <c r="F227" s="72" t="s">
        <v>1334</v>
      </c>
      <c r="G227" s="107">
        <v>4000</v>
      </c>
      <c r="H227" s="11">
        <f t="shared" si="0"/>
        <v>2000</v>
      </c>
      <c r="I227" s="1"/>
    </row>
    <row r="228" spans="1:9" ht="16.5" customHeight="1" x14ac:dyDescent="0.25">
      <c r="A228" s="10">
        <v>216</v>
      </c>
      <c r="B228" s="26" t="s">
        <v>550</v>
      </c>
      <c r="C228" s="8"/>
      <c r="D228" s="26">
        <v>111300048</v>
      </c>
      <c r="E228" s="37">
        <v>5</v>
      </c>
      <c r="F228" s="72" t="s">
        <v>1334</v>
      </c>
      <c r="G228" s="107">
        <v>750</v>
      </c>
      <c r="H228" s="11">
        <f t="shared" si="0"/>
        <v>375</v>
      </c>
      <c r="I228" s="1"/>
    </row>
    <row r="229" spans="1:9" ht="16.5" customHeight="1" x14ac:dyDescent="0.25">
      <c r="A229" s="10">
        <v>217</v>
      </c>
      <c r="B229" s="26" t="s">
        <v>550</v>
      </c>
      <c r="C229" s="8"/>
      <c r="D229" s="26">
        <v>111300049</v>
      </c>
      <c r="E229" s="37">
        <v>1</v>
      </c>
      <c r="F229" s="72" t="s">
        <v>1334</v>
      </c>
      <c r="G229" s="107">
        <v>89</v>
      </c>
      <c r="H229" s="11">
        <f t="shared" si="0"/>
        <v>44.5</v>
      </c>
      <c r="I229" s="1"/>
    </row>
    <row r="230" spans="1:9" ht="16.5" customHeight="1" x14ac:dyDescent="0.25">
      <c r="A230" s="10">
        <v>218</v>
      </c>
      <c r="B230" s="26" t="s">
        <v>550</v>
      </c>
      <c r="C230" s="8"/>
      <c r="D230" s="26">
        <v>111300050</v>
      </c>
      <c r="E230" s="37">
        <v>4</v>
      </c>
      <c r="F230" s="72" t="s">
        <v>1334</v>
      </c>
      <c r="G230" s="107">
        <v>604</v>
      </c>
      <c r="H230" s="11">
        <f t="shared" si="0"/>
        <v>302</v>
      </c>
      <c r="I230" s="1"/>
    </row>
    <row r="231" spans="1:9" ht="16.5" customHeight="1" x14ac:dyDescent="0.25">
      <c r="A231" s="10">
        <v>219</v>
      </c>
      <c r="B231" s="26" t="s">
        <v>550</v>
      </c>
      <c r="C231" s="8"/>
      <c r="D231" s="26">
        <v>111300051</v>
      </c>
      <c r="E231" s="37">
        <v>1</v>
      </c>
      <c r="F231" s="72" t="s">
        <v>1334</v>
      </c>
      <c r="G231" s="107">
        <v>540</v>
      </c>
      <c r="H231" s="11">
        <f t="shared" si="0"/>
        <v>270</v>
      </c>
      <c r="I231" s="1"/>
    </row>
    <row r="232" spans="1:9" ht="16.5" customHeight="1" x14ac:dyDescent="0.25">
      <c r="A232" s="10">
        <v>220</v>
      </c>
      <c r="B232" s="26" t="s">
        <v>552</v>
      </c>
      <c r="C232" s="8"/>
      <c r="D232" s="26">
        <v>111300052</v>
      </c>
      <c r="E232" s="37">
        <v>1</v>
      </c>
      <c r="F232" s="72" t="s">
        <v>1334</v>
      </c>
      <c r="G232" s="107">
        <v>260</v>
      </c>
      <c r="H232" s="11">
        <f t="shared" si="0"/>
        <v>130</v>
      </c>
      <c r="I232" s="1"/>
    </row>
    <row r="233" spans="1:9" ht="16.5" customHeight="1" x14ac:dyDescent="0.25">
      <c r="A233" s="10">
        <v>221</v>
      </c>
      <c r="B233" s="26" t="s">
        <v>553</v>
      </c>
      <c r="C233" s="8"/>
      <c r="D233" s="26">
        <v>111300053</v>
      </c>
      <c r="E233" s="37">
        <v>2</v>
      </c>
      <c r="F233" s="72" t="s">
        <v>1334</v>
      </c>
      <c r="G233" s="107">
        <v>840</v>
      </c>
      <c r="H233" s="11">
        <f t="shared" si="0"/>
        <v>420</v>
      </c>
      <c r="I233" s="1"/>
    </row>
    <row r="234" spans="1:9" ht="16.5" customHeight="1" x14ac:dyDescent="0.25">
      <c r="A234" s="10">
        <v>222</v>
      </c>
      <c r="B234" s="26" t="s">
        <v>554</v>
      </c>
      <c r="C234" s="8"/>
      <c r="D234" s="26">
        <v>111300054</v>
      </c>
      <c r="E234" s="37">
        <v>1</v>
      </c>
      <c r="F234" s="72" t="s">
        <v>1334</v>
      </c>
      <c r="G234" s="107">
        <v>200</v>
      </c>
      <c r="H234" s="11">
        <f t="shared" si="0"/>
        <v>100</v>
      </c>
      <c r="I234" s="1"/>
    </row>
    <row r="235" spans="1:9" ht="16.5" customHeight="1" x14ac:dyDescent="0.25">
      <c r="A235" s="10">
        <v>223</v>
      </c>
      <c r="B235" s="26" t="s">
        <v>429</v>
      </c>
      <c r="C235" s="8"/>
      <c r="D235" s="26">
        <v>111300055</v>
      </c>
      <c r="E235" s="37">
        <v>1</v>
      </c>
      <c r="F235" s="72" t="s">
        <v>1334</v>
      </c>
      <c r="G235" s="107">
        <v>530</v>
      </c>
      <c r="H235" s="11">
        <f t="shared" si="0"/>
        <v>265</v>
      </c>
      <c r="I235" s="1"/>
    </row>
    <row r="236" spans="1:9" ht="16.5" customHeight="1" x14ac:dyDescent="0.25">
      <c r="A236" s="10">
        <v>224</v>
      </c>
      <c r="B236" s="26" t="s">
        <v>429</v>
      </c>
      <c r="C236" s="8"/>
      <c r="D236" s="26">
        <v>111300056</v>
      </c>
      <c r="E236" s="37">
        <v>1</v>
      </c>
      <c r="F236" s="72" t="s">
        <v>1334</v>
      </c>
      <c r="G236" s="107">
        <v>520</v>
      </c>
      <c r="H236" s="11">
        <f t="shared" si="0"/>
        <v>260</v>
      </c>
      <c r="I236" s="1"/>
    </row>
    <row r="237" spans="1:9" ht="16.5" customHeight="1" x14ac:dyDescent="0.25">
      <c r="A237" s="10">
        <v>225</v>
      </c>
      <c r="B237" s="26" t="s">
        <v>537</v>
      </c>
      <c r="C237" s="8"/>
      <c r="D237" s="26">
        <v>111300057</v>
      </c>
      <c r="E237" s="37">
        <v>12</v>
      </c>
      <c r="F237" s="72" t="s">
        <v>1334</v>
      </c>
      <c r="G237" s="107">
        <v>2640</v>
      </c>
      <c r="H237" s="11">
        <f t="shared" si="0"/>
        <v>1320</v>
      </c>
      <c r="I237" s="1"/>
    </row>
    <row r="238" spans="1:9" ht="16.5" customHeight="1" x14ac:dyDescent="0.25">
      <c r="A238" s="10">
        <v>226</v>
      </c>
      <c r="B238" s="26" t="s">
        <v>555</v>
      </c>
      <c r="C238" s="8"/>
      <c r="D238" s="26">
        <v>111300059</v>
      </c>
      <c r="E238" s="37">
        <v>1</v>
      </c>
      <c r="F238" s="72" t="s">
        <v>1334</v>
      </c>
      <c r="G238" s="107">
        <v>2800</v>
      </c>
      <c r="H238" s="11">
        <f t="shared" si="0"/>
        <v>1400</v>
      </c>
      <c r="I238" s="1"/>
    </row>
    <row r="239" spans="1:9" ht="16.5" customHeight="1" x14ac:dyDescent="0.25">
      <c r="A239" s="10">
        <v>227</v>
      </c>
      <c r="B239" s="26" t="s">
        <v>523</v>
      </c>
      <c r="C239" s="8"/>
      <c r="D239" s="26">
        <v>111300060</v>
      </c>
      <c r="E239" s="37">
        <v>1</v>
      </c>
      <c r="F239" s="72" t="s">
        <v>1334</v>
      </c>
      <c r="G239" s="107">
        <v>225</v>
      </c>
      <c r="H239" s="11">
        <f t="shared" si="0"/>
        <v>112.5</v>
      </c>
      <c r="I239" s="1"/>
    </row>
    <row r="240" spans="1:9" ht="16.5" customHeight="1" x14ac:dyDescent="0.25">
      <c r="A240" s="10">
        <v>228</v>
      </c>
      <c r="B240" s="26" t="s">
        <v>556</v>
      </c>
      <c r="C240" s="8"/>
      <c r="D240" s="26">
        <v>111300061</v>
      </c>
      <c r="E240" s="37">
        <v>12</v>
      </c>
      <c r="F240" s="72" t="s">
        <v>1334</v>
      </c>
      <c r="G240" s="107">
        <v>924</v>
      </c>
      <c r="H240" s="11">
        <f t="shared" si="0"/>
        <v>462</v>
      </c>
      <c r="I240" s="1"/>
    </row>
    <row r="241" spans="1:9" ht="16.5" customHeight="1" x14ac:dyDescent="0.25">
      <c r="A241" s="10">
        <v>229</v>
      </c>
      <c r="B241" s="26" t="s">
        <v>537</v>
      </c>
      <c r="C241" s="8"/>
      <c r="D241" s="26">
        <v>111300062</v>
      </c>
      <c r="E241" s="37">
        <v>24</v>
      </c>
      <c r="F241" s="72" t="s">
        <v>1334</v>
      </c>
      <c r="G241" s="107">
        <v>9840</v>
      </c>
      <c r="H241" s="11">
        <f t="shared" si="0"/>
        <v>4920</v>
      </c>
      <c r="I241" s="1"/>
    </row>
    <row r="242" spans="1:9" ht="16.5" customHeight="1" x14ac:dyDescent="0.25">
      <c r="A242" s="10">
        <v>230</v>
      </c>
      <c r="B242" s="26" t="s">
        <v>429</v>
      </c>
      <c r="C242" s="8"/>
      <c r="D242" s="26">
        <v>111300063</v>
      </c>
      <c r="E242" s="37">
        <v>1</v>
      </c>
      <c r="F242" s="72" t="s">
        <v>1334</v>
      </c>
      <c r="G242" s="107">
        <v>600</v>
      </c>
      <c r="H242" s="11">
        <f t="shared" si="0"/>
        <v>300</v>
      </c>
      <c r="I242" s="1"/>
    </row>
    <row r="243" spans="1:9" ht="16.5" customHeight="1" x14ac:dyDescent="0.25">
      <c r="A243" s="10">
        <v>231</v>
      </c>
      <c r="B243" s="26" t="s">
        <v>557</v>
      </c>
      <c r="C243" s="8"/>
      <c r="D243" s="26">
        <v>111300064</v>
      </c>
      <c r="E243" s="37">
        <v>1</v>
      </c>
      <c r="F243" s="72" t="s">
        <v>1334</v>
      </c>
      <c r="G243" s="107">
        <v>618</v>
      </c>
      <c r="H243" s="11">
        <f t="shared" si="0"/>
        <v>309</v>
      </c>
      <c r="I243" s="1"/>
    </row>
    <row r="244" spans="1:9" ht="16.5" customHeight="1" x14ac:dyDescent="0.25">
      <c r="A244" s="10">
        <v>232</v>
      </c>
      <c r="B244" s="26" t="s">
        <v>557</v>
      </c>
      <c r="C244" s="8"/>
      <c r="D244" s="26">
        <v>111300065</v>
      </c>
      <c r="E244" s="37">
        <v>1</v>
      </c>
      <c r="F244" s="72" t="s">
        <v>1334</v>
      </c>
      <c r="G244" s="107">
        <v>520</v>
      </c>
      <c r="H244" s="11">
        <f t="shared" si="0"/>
        <v>260</v>
      </c>
      <c r="I244" s="1"/>
    </row>
    <row r="245" spans="1:9" ht="16.5" customHeight="1" x14ac:dyDescent="0.25">
      <c r="A245" s="10">
        <v>233</v>
      </c>
      <c r="B245" s="26" t="s">
        <v>558</v>
      </c>
      <c r="C245" s="8"/>
      <c r="D245" s="26">
        <v>111300066</v>
      </c>
      <c r="E245" s="37">
        <v>10</v>
      </c>
      <c r="F245" s="72" t="s">
        <v>1334</v>
      </c>
      <c r="G245" s="107">
        <v>1160</v>
      </c>
      <c r="H245" s="11">
        <f t="shared" si="0"/>
        <v>580</v>
      </c>
      <c r="I245" s="1"/>
    </row>
    <row r="246" spans="1:9" ht="16.5" customHeight="1" x14ac:dyDescent="0.25">
      <c r="A246" s="10">
        <v>234</v>
      </c>
      <c r="B246" s="26" t="s">
        <v>559</v>
      </c>
      <c r="C246" s="8"/>
      <c r="D246" s="26">
        <v>111300067</v>
      </c>
      <c r="E246" s="37">
        <v>1</v>
      </c>
      <c r="F246" s="72" t="s">
        <v>1334</v>
      </c>
      <c r="G246" s="107">
        <v>173</v>
      </c>
      <c r="H246" s="11">
        <f t="shared" si="0"/>
        <v>86.5</v>
      </c>
      <c r="I246" s="1"/>
    </row>
    <row r="247" spans="1:9" ht="16.5" customHeight="1" x14ac:dyDescent="0.25">
      <c r="A247" s="10">
        <v>235</v>
      </c>
      <c r="B247" s="26" t="s">
        <v>560</v>
      </c>
      <c r="C247" s="8"/>
      <c r="D247" s="26">
        <v>111300068</v>
      </c>
      <c r="E247" s="37">
        <v>1</v>
      </c>
      <c r="F247" s="72" t="s">
        <v>1334</v>
      </c>
      <c r="G247" s="107">
        <v>219</v>
      </c>
      <c r="H247" s="11">
        <f t="shared" si="0"/>
        <v>109.5</v>
      </c>
      <c r="I247" s="1"/>
    </row>
    <row r="248" spans="1:9" ht="16.5" customHeight="1" x14ac:dyDescent="0.25">
      <c r="A248" s="10">
        <v>236</v>
      </c>
      <c r="B248" s="26" t="s">
        <v>561</v>
      </c>
      <c r="C248" s="8"/>
      <c r="D248" s="26">
        <v>111300069</v>
      </c>
      <c r="E248" s="37">
        <v>1</v>
      </c>
      <c r="F248" s="72" t="s">
        <v>1334</v>
      </c>
      <c r="G248" s="107">
        <v>110</v>
      </c>
      <c r="H248" s="11">
        <f t="shared" si="0"/>
        <v>55</v>
      </c>
      <c r="I248" s="1"/>
    </row>
    <row r="249" spans="1:9" ht="16.5" customHeight="1" x14ac:dyDescent="0.25">
      <c r="A249" s="10">
        <v>237</v>
      </c>
      <c r="B249" s="26" t="s">
        <v>562</v>
      </c>
      <c r="C249" s="8"/>
      <c r="D249" s="26">
        <v>111300070</v>
      </c>
      <c r="E249" s="37">
        <v>1</v>
      </c>
      <c r="F249" s="72" t="s">
        <v>1334</v>
      </c>
      <c r="G249" s="107">
        <v>200</v>
      </c>
      <c r="H249" s="11">
        <f t="shared" si="0"/>
        <v>100</v>
      </c>
      <c r="I249" s="1"/>
    </row>
    <row r="250" spans="1:9" ht="16.5" customHeight="1" x14ac:dyDescent="0.25">
      <c r="A250" s="10">
        <v>238</v>
      </c>
      <c r="B250" s="26" t="s">
        <v>551</v>
      </c>
      <c r="C250" s="8"/>
      <c r="D250" s="26">
        <v>111300071</v>
      </c>
      <c r="E250" s="37">
        <v>4</v>
      </c>
      <c r="F250" s="72" t="s">
        <v>1334</v>
      </c>
      <c r="G250" s="107">
        <v>360</v>
      </c>
      <c r="H250" s="11">
        <f t="shared" si="0"/>
        <v>180</v>
      </c>
      <c r="I250" s="1"/>
    </row>
    <row r="251" spans="1:9" ht="16.5" customHeight="1" x14ac:dyDescent="0.25">
      <c r="A251" s="10">
        <v>239</v>
      </c>
      <c r="B251" s="26" t="s">
        <v>563</v>
      </c>
      <c r="C251" s="8"/>
      <c r="D251" s="26">
        <v>111300072</v>
      </c>
      <c r="E251" s="37">
        <v>1</v>
      </c>
      <c r="F251" s="72" t="s">
        <v>1334</v>
      </c>
      <c r="G251" s="107">
        <v>200</v>
      </c>
      <c r="H251" s="11">
        <f t="shared" si="0"/>
        <v>100</v>
      </c>
      <c r="I251" s="1"/>
    </row>
    <row r="252" spans="1:9" ht="16.5" customHeight="1" x14ac:dyDescent="0.25">
      <c r="A252" s="10">
        <v>240</v>
      </c>
      <c r="B252" s="26" t="s">
        <v>563</v>
      </c>
      <c r="C252" s="8"/>
      <c r="D252" s="26">
        <v>111300073</v>
      </c>
      <c r="E252" s="37">
        <v>1</v>
      </c>
      <c r="F252" s="72" t="s">
        <v>1334</v>
      </c>
      <c r="G252" s="107">
        <v>600</v>
      </c>
      <c r="H252" s="11">
        <f t="shared" si="0"/>
        <v>300</v>
      </c>
      <c r="I252" s="1"/>
    </row>
    <row r="253" spans="1:9" ht="16.5" customHeight="1" x14ac:dyDescent="0.25">
      <c r="A253" s="10">
        <v>241</v>
      </c>
      <c r="B253" s="26" t="s">
        <v>551</v>
      </c>
      <c r="C253" s="8"/>
      <c r="D253" s="26">
        <v>111300074</v>
      </c>
      <c r="E253" s="37">
        <v>1</v>
      </c>
      <c r="F253" s="72" t="s">
        <v>1334</v>
      </c>
      <c r="G253" s="107">
        <v>170</v>
      </c>
      <c r="H253" s="11">
        <f t="shared" ref="H253:H316" si="1">G253/2</f>
        <v>85</v>
      </c>
      <c r="I253" s="1"/>
    </row>
    <row r="254" spans="1:9" ht="16.5" customHeight="1" x14ac:dyDescent="0.25">
      <c r="A254" s="10">
        <v>242</v>
      </c>
      <c r="B254" s="26" t="s">
        <v>564</v>
      </c>
      <c r="C254" s="8"/>
      <c r="D254" s="26">
        <v>111300075</v>
      </c>
      <c r="E254" s="37">
        <v>1</v>
      </c>
      <c r="F254" s="72" t="s">
        <v>1334</v>
      </c>
      <c r="G254" s="107">
        <v>317</v>
      </c>
      <c r="H254" s="11">
        <f t="shared" si="1"/>
        <v>158.5</v>
      </c>
      <c r="I254" s="1"/>
    </row>
    <row r="255" spans="1:9" ht="16.5" customHeight="1" x14ac:dyDescent="0.25">
      <c r="A255" s="10">
        <v>243</v>
      </c>
      <c r="B255" s="26" t="s">
        <v>565</v>
      </c>
      <c r="C255" s="8"/>
      <c r="D255" s="26">
        <v>111300117</v>
      </c>
      <c r="E255" s="112">
        <v>0.8</v>
      </c>
      <c r="F255" s="72" t="s">
        <v>1334</v>
      </c>
      <c r="G255" s="107">
        <v>176</v>
      </c>
      <c r="H255" s="11">
        <f t="shared" si="1"/>
        <v>88</v>
      </c>
      <c r="I255" s="1"/>
    </row>
    <row r="256" spans="1:9" ht="16.5" customHeight="1" x14ac:dyDescent="0.25">
      <c r="A256" s="10">
        <v>244</v>
      </c>
      <c r="B256" s="26" t="s">
        <v>566</v>
      </c>
      <c r="C256" s="8"/>
      <c r="D256" s="26">
        <v>111300118</v>
      </c>
      <c r="E256" s="37">
        <v>1</v>
      </c>
      <c r="F256" s="72" t="s">
        <v>1334</v>
      </c>
      <c r="G256" s="107">
        <v>345</v>
      </c>
      <c r="H256" s="11">
        <f t="shared" si="1"/>
        <v>172.5</v>
      </c>
      <c r="I256" s="1"/>
    </row>
    <row r="257" spans="1:9" ht="16.5" customHeight="1" x14ac:dyDescent="0.25">
      <c r="A257" s="10">
        <v>245</v>
      </c>
      <c r="B257" s="26" t="s">
        <v>566</v>
      </c>
      <c r="C257" s="8"/>
      <c r="D257" s="26">
        <v>111300119</v>
      </c>
      <c r="E257" s="37">
        <v>1</v>
      </c>
      <c r="F257" s="72" t="s">
        <v>1334</v>
      </c>
      <c r="G257" s="107">
        <v>174</v>
      </c>
      <c r="H257" s="11">
        <f t="shared" si="1"/>
        <v>87</v>
      </c>
      <c r="I257" s="1"/>
    </row>
    <row r="258" spans="1:9" ht="16.5" customHeight="1" x14ac:dyDescent="0.25">
      <c r="A258" s="10">
        <v>246</v>
      </c>
      <c r="B258" s="26" t="s">
        <v>566</v>
      </c>
      <c r="C258" s="8"/>
      <c r="D258" s="26">
        <v>111300120</v>
      </c>
      <c r="E258" s="37">
        <v>1</v>
      </c>
      <c r="F258" s="72" t="s">
        <v>1334</v>
      </c>
      <c r="G258" s="107">
        <v>55</v>
      </c>
      <c r="H258" s="11">
        <f t="shared" si="1"/>
        <v>27.5</v>
      </c>
      <c r="I258" s="1"/>
    </row>
    <row r="259" spans="1:9" ht="16.5" customHeight="1" x14ac:dyDescent="0.25">
      <c r="A259" s="10">
        <v>247</v>
      </c>
      <c r="B259" s="26" t="s">
        <v>431</v>
      </c>
      <c r="C259" s="8"/>
      <c r="D259" s="26">
        <v>111300121</v>
      </c>
      <c r="E259" s="37">
        <v>1</v>
      </c>
      <c r="F259" s="72" t="s">
        <v>1334</v>
      </c>
      <c r="G259" s="107">
        <v>260</v>
      </c>
      <c r="H259" s="11">
        <f t="shared" si="1"/>
        <v>130</v>
      </c>
      <c r="I259" s="1"/>
    </row>
    <row r="260" spans="1:9" ht="16.5" customHeight="1" x14ac:dyDescent="0.25">
      <c r="A260" s="10">
        <v>248</v>
      </c>
      <c r="B260" s="26" t="s">
        <v>567</v>
      </c>
      <c r="C260" s="8"/>
      <c r="D260" s="26">
        <v>111300122</v>
      </c>
      <c r="E260" s="37">
        <v>1</v>
      </c>
      <c r="F260" s="72" t="s">
        <v>1334</v>
      </c>
      <c r="G260" s="107">
        <v>944</v>
      </c>
      <c r="H260" s="11">
        <f t="shared" si="1"/>
        <v>472</v>
      </c>
      <c r="I260" s="1"/>
    </row>
    <row r="261" spans="1:9" ht="16.5" customHeight="1" x14ac:dyDescent="0.25">
      <c r="A261" s="10">
        <v>249</v>
      </c>
      <c r="B261" s="26" t="s">
        <v>567</v>
      </c>
      <c r="C261" s="8"/>
      <c r="D261" s="26">
        <v>111300123</v>
      </c>
      <c r="E261" s="37">
        <v>1</v>
      </c>
      <c r="F261" s="72" t="s">
        <v>1334</v>
      </c>
      <c r="G261" s="107">
        <v>532</v>
      </c>
      <c r="H261" s="11">
        <f t="shared" si="1"/>
        <v>266</v>
      </c>
      <c r="I261" s="1"/>
    </row>
    <row r="262" spans="1:9" ht="16.5" customHeight="1" x14ac:dyDescent="0.25">
      <c r="A262" s="10">
        <v>250</v>
      </c>
      <c r="B262" s="26" t="s">
        <v>538</v>
      </c>
      <c r="C262" s="8"/>
      <c r="D262" s="26">
        <v>111300125</v>
      </c>
      <c r="E262" s="37">
        <v>1</v>
      </c>
      <c r="F262" s="72" t="s">
        <v>1334</v>
      </c>
      <c r="G262" s="107">
        <v>180</v>
      </c>
      <c r="H262" s="11">
        <f t="shared" si="1"/>
        <v>90</v>
      </c>
      <c r="I262" s="1"/>
    </row>
    <row r="263" spans="1:9" ht="16.5" customHeight="1" x14ac:dyDescent="0.25">
      <c r="A263" s="10">
        <v>251</v>
      </c>
      <c r="B263" s="26" t="s">
        <v>568</v>
      </c>
      <c r="C263" s="8"/>
      <c r="D263" s="26">
        <v>111300126</v>
      </c>
      <c r="E263" s="37">
        <v>1</v>
      </c>
      <c r="F263" s="72" t="s">
        <v>1334</v>
      </c>
      <c r="G263" s="107">
        <v>860</v>
      </c>
      <c r="H263" s="11">
        <f t="shared" si="1"/>
        <v>430</v>
      </c>
      <c r="I263" s="1"/>
    </row>
    <row r="264" spans="1:9" ht="16.5" customHeight="1" x14ac:dyDescent="0.25">
      <c r="A264" s="10">
        <v>252</v>
      </c>
      <c r="B264" s="26" t="s">
        <v>538</v>
      </c>
      <c r="C264" s="8"/>
      <c r="D264" s="26">
        <v>111300127</v>
      </c>
      <c r="E264" s="37">
        <v>4</v>
      </c>
      <c r="F264" s="72" t="s">
        <v>1334</v>
      </c>
      <c r="G264" s="107">
        <v>753</v>
      </c>
      <c r="H264" s="11">
        <f t="shared" si="1"/>
        <v>376.5</v>
      </c>
      <c r="I264" s="1"/>
    </row>
    <row r="265" spans="1:9" ht="16.5" customHeight="1" x14ac:dyDescent="0.25">
      <c r="A265" s="10">
        <v>253</v>
      </c>
      <c r="B265" s="26" t="s">
        <v>538</v>
      </c>
      <c r="C265" s="8"/>
      <c r="D265" s="26">
        <v>111300128</v>
      </c>
      <c r="E265" s="37">
        <v>4</v>
      </c>
      <c r="F265" s="72" t="s">
        <v>1334</v>
      </c>
      <c r="G265" s="107">
        <v>760</v>
      </c>
      <c r="H265" s="11">
        <f t="shared" si="1"/>
        <v>380</v>
      </c>
      <c r="I265" s="1"/>
    </row>
    <row r="266" spans="1:9" ht="16.5" customHeight="1" x14ac:dyDescent="0.25">
      <c r="A266" s="10">
        <v>254</v>
      </c>
      <c r="B266" s="26" t="s">
        <v>569</v>
      </c>
      <c r="C266" s="8"/>
      <c r="D266" s="26">
        <v>111300129</v>
      </c>
      <c r="E266" s="37">
        <v>2</v>
      </c>
      <c r="F266" s="72" t="s">
        <v>1334</v>
      </c>
      <c r="G266" s="107">
        <v>380</v>
      </c>
      <c r="H266" s="11">
        <f t="shared" si="1"/>
        <v>190</v>
      </c>
      <c r="I266" s="1"/>
    </row>
    <row r="267" spans="1:9" ht="16.5" customHeight="1" x14ac:dyDescent="0.25">
      <c r="A267" s="10">
        <v>255</v>
      </c>
      <c r="B267" s="26" t="s">
        <v>569</v>
      </c>
      <c r="C267" s="8"/>
      <c r="D267" s="26">
        <v>111300130</v>
      </c>
      <c r="E267" s="37">
        <v>1</v>
      </c>
      <c r="F267" s="72" t="s">
        <v>1334</v>
      </c>
      <c r="G267" s="107">
        <v>180</v>
      </c>
      <c r="H267" s="11">
        <f t="shared" si="1"/>
        <v>90</v>
      </c>
      <c r="I267" s="1"/>
    </row>
    <row r="268" spans="1:9" ht="16.5" customHeight="1" x14ac:dyDescent="0.25">
      <c r="A268" s="10">
        <v>256</v>
      </c>
      <c r="B268" s="26" t="s">
        <v>563</v>
      </c>
      <c r="C268" s="8"/>
      <c r="D268" s="26">
        <v>111300131</v>
      </c>
      <c r="E268" s="37">
        <v>6</v>
      </c>
      <c r="F268" s="72" t="s">
        <v>1334</v>
      </c>
      <c r="G268" s="107">
        <v>1200</v>
      </c>
      <c r="H268" s="11">
        <f t="shared" si="1"/>
        <v>600</v>
      </c>
      <c r="I268" s="1"/>
    </row>
    <row r="269" spans="1:9" ht="16.5" customHeight="1" x14ac:dyDescent="0.25">
      <c r="A269" s="10">
        <v>257</v>
      </c>
      <c r="B269" s="26" t="s">
        <v>538</v>
      </c>
      <c r="C269" s="8"/>
      <c r="D269" s="26">
        <v>111300132</v>
      </c>
      <c r="E269" s="37">
        <v>1</v>
      </c>
      <c r="F269" s="72" t="s">
        <v>1334</v>
      </c>
      <c r="G269" s="107">
        <v>250</v>
      </c>
      <c r="H269" s="11">
        <f t="shared" si="1"/>
        <v>125</v>
      </c>
      <c r="I269" s="1"/>
    </row>
    <row r="270" spans="1:9" ht="16.5" customHeight="1" x14ac:dyDescent="0.25">
      <c r="A270" s="10">
        <v>258</v>
      </c>
      <c r="B270" s="26" t="s">
        <v>565</v>
      </c>
      <c r="C270" s="8"/>
      <c r="D270" s="26">
        <v>111300133</v>
      </c>
      <c r="E270" s="37">
        <v>1</v>
      </c>
      <c r="F270" s="72" t="s">
        <v>1334</v>
      </c>
      <c r="G270" s="107">
        <v>1892</v>
      </c>
      <c r="H270" s="11">
        <f t="shared" si="1"/>
        <v>946</v>
      </c>
      <c r="I270" s="1"/>
    </row>
    <row r="271" spans="1:9" ht="16.5" customHeight="1" x14ac:dyDescent="0.25">
      <c r="A271" s="10">
        <v>259</v>
      </c>
      <c r="B271" s="26" t="s">
        <v>565</v>
      </c>
      <c r="C271" s="8"/>
      <c r="D271" s="26">
        <v>111300134</v>
      </c>
      <c r="E271" s="37">
        <v>1</v>
      </c>
      <c r="F271" s="72" t="s">
        <v>1334</v>
      </c>
      <c r="G271" s="107">
        <v>1320</v>
      </c>
      <c r="H271" s="11">
        <f t="shared" si="1"/>
        <v>660</v>
      </c>
      <c r="I271" s="1"/>
    </row>
    <row r="272" spans="1:9" ht="16.5" customHeight="1" x14ac:dyDescent="0.25">
      <c r="A272" s="10">
        <v>260</v>
      </c>
      <c r="B272" s="26" t="s">
        <v>523</v>
      </c>
      <c r="C272" s="8"/>
      <c r="D272" s="26">
        <v>111300137</v>
      </c>
      <c r="E272" s="37">
        <v>1</v>
      </c>
      <c r="F272" s="72" t="s">
        <v>1334</v>
      </c>
      <c r="G272" s="107">
        <v>360</v>
      </c>
      <c r="H272" s="11">
        <f t="shared" si="1"/>
        <v>180</v>
      </c>
      <c r="I272" s="1"/>
    </row>
    <row r="273" spans="1:9" ht="16.5" customHeight="1" x14ac:dyDescent="0.25">
      <c r="A273" s="10">
        <v>261</v>
      </c>
      <c r="B273" s="26" t="s">
        <v>550</v>
      </c>
      <c r="C273" s="8"/>
      <c r="D273" s="26">
        <v>111300138</v>
      </c>
      <c r="E273" s="37">
        <v>2</v>
      </c>
      <c r="F273" s="72" t="s">
        <v>1334</v>
      </c>
      <c r="G273" s="107">
        <v>360</v>
      </c>
      <c r="H273" s="11">
        <f t="shared" si="1"/>
        <v>180</v>
      </c>
      <c r="I273" s="1"/>
    </row>
    <row r="274" spans="1:9" ht="16.5" customHeight="1" x14ac:dyDescent="0.25">
      <c r="A274" s="10">
        <v>262</v>
      </c>
      <c r="B274" s="26" t="s">
        <v>550</v>
      </c>
      <c r="C274" s="8"/>
      <c r="D274" s="26">
        <v>111300139</v>
      </c>
      <c r="E274" s="37">
        <v>1</v>
      </c>
      <c r="F274" s="72" t="s">
        <v>1334</v>
      </c>
      <c r="G274" s="107">
        <v>80</v>
      </c>
      <c r="H274" s="11">
        <f t="shared" si="1"/>
        <v>40</v>
      </c>
      <c r="I274" s="1"/>
    </row>
    <row r="275" spans="1:9" ht="16.5" customHeight="1" x14ac:dyDescent="0.25">
      <c r="A275" s="10">
        <v>263</v>
      </c>
      <c r="B275" s="113" t="s">
        <v>570</v>
      </c>
      <c r="C275" s="8"/>
      <c r="D275" s="26">
        <v>111300248</v>
      </c>
      <c r="E275" s="37">
        <v>1</v>
      </c>
      <c r="F275" s="72" t="s">
        <v>1334</v>
      </c>
      <c r="G275" s="107">
        <v>5720</v>
      </c>
      <c r="H275" s="11">
        <f t="shared" si="1"/>
        <v>2860</v>
      </c>
      <c r="I275" s="1"/>
    </row>
    <row r="276" spans="1:9" ht="15.75" customHeight="1" x14ac:dyDescent="0.25">
      <c r="A276" s="10">
        <v>264</v>
      </c>
      <c r="B276" s="26" t="s">
        <v>571</v>
      </c>
      <c r="C276" s="8"/>
      <c r="D276" s="26">
        <v>111300141</v>
      </c>
      <c r="E276" s="37">
        <v>1</v>
      </c>
      <c r="F276" s="72" t="s">
        <v>1334</v>
      </c>
      <c r="G276" s="107">
        <v>112</v>
      </c>
      <c r="H276" s="11">
        <f t="shared" si="1"/>
        <v>56</v>
      </c>
      <c r="I276" s="1"/>
    </row>
    <row r="277" spans="1:9" ht="13.5" customHeight="1" x14ac:dyDescent="0.25">
      <c r="A277" s="10">
        <v>265</v>
      </c>
      <c r="B277" s="26" t="s">
        <v>571</v>
      </c>
      <c r="C277" s="8"/>
      <c r="D277" s="26">
        <v>111300142</v>
      </c>
      <c r="E277" s="37">
        <v>2</v>
      </c>
      <c r="F277" s="72" t="s">
        <v>1334</v>
      </c>
      <c r="G277" s="107">
        <v>340</v>
      </c>
      <c r="H277" s="11">
        <f t="shared" si="1"/>
        <v>170</v>
      </c>
      <c r="I277" s="1"/>
    </row>
    <row r="278" spans="1:9" ht="16.5" customHeight="1" x14ac:dyDescent="0.25">
      <c r="A278" s="10">
        <v>266</v>
      </c>
      <c r="B278" s="26" t="s">
        <v>571</v>
      </c>
      <c r="C278" s="8"/>
      <c r="D278" s="26">
        <v>111300143</v>
      </c>
      <c r="E278" s="37">
        <v>1</v>
      </c>
      <c r="F278" s="72" t="s">
        <v>1334</v>
      </c>
      <c r="G278" s="107">
        <v>85</v>
      </c>
      <c r="H278" s="11">
        <f t="shared" si="1"/>
        <v>42.5</v>
      </c>
      <c r="I278" s="1"/>
    </row>
    <row r="279" spans="1:9" ht="16.5" customHeight="1" x14ac:dyDescent="0.25">
      <c r="A279" s="10">
        <v>267</v>
      </c>
      <c r="B279" s="26" t="s">
        <v>572</v>
      </c>
      <c r="C279" s="8"/>
      <c r="D279" s="26">
        <v>111300247</v>
      </c>
      <c r="E279" s="37">
        <v>1</v>
      </c>
      <c r="F279" s="72" t="s">
        <v>1334</v>
      </c>
      <c r="G279" s="107">
        <v>2000</v>
      </c>
      <c r="H279" s="11">
        <f t="shared" si="1"/>
        <v>1000</v>
      </c>
      <c r="I279" s="1"/>
    </row>
    <row r="280" spans="1:9" ht="16.5" customHeight="1" x14ac:dyDescent="0.25">
      <c r="A280" s="10">
        <v>268</v>
      </c>
      <c r="B280" s="26" t="s">
        <v>571</v>
      </c>
      <c r="C280" s="8"/>
      <c r="D280" s="26">
        <v>111300145</v>
      </c>
      <c r="E280" s="37">
        <v>1</v>
      </c>
      <c r="F280" s="72" t="s">
        <v>1334</v>
      </c>
      <c r="G280" s="107">
        <v>50</v>
      </c>
      <c r="H280" s="11">
        <f t="shared" si="1"/>
        <v>25</v>
      </c>
      <c r="I280" s="1"/>
    </row>
    <row r="281" spans="1:9" ht="16.5" customHeight="1" x14ac:dyDescent="0.25">
      <c r="A281" s="10">
        <v>269</v>
      </c>
      <c r="B281" s="26" t="s">
        <v>571</v>
      </c>
      <c r="C281" s="8"/>
      <c r="D281" s="26">
        <v>111300146</v>
      </c>
      <c r="E281" s="37">
        <v>1</v>
      </c>
      <c r="F281" s="72" t="s">
        <v>1334</v>
      </c>
      <c r="G281" s="107">
        <v>88</v>
      </c>
      <c r="H281" s="11">
        <f t="shared" si="1"/>
        <v>44</v>
      </c>
      <c r="I281" s="1"/>
    </row>
    <row r="282" spans="1:9" ht="16.5" customHeight="1" x14ac:dyDescent="0.25">
      <c r="A282" s="10">
        <v>270</v>
      </c>
      <c r="B282" s="26" t="s">
        <v>571</v>
      </c>
      <c r="C282" s="8"/>
      <c r="D282" s="26">
        <v>111300147</v>
      </c>
      <c r="E282" s="37">
        <v>6</v>
      </c>
      <c r="F282" s="72" t="s">
        <v>1334</v>
      </c>
      <c r="G282" s="107">
        <v>900</v>
      </c>
      <c r="H282" s="11">
        <f t="shared" si="1"/>
        <v>450</v>
      </c>
      <c r="I282" s="1"/>
    </row>
    <row r="283" spans="1:9" ht="16.5" customHeight="1" x14ac:dyDescent="0.25">
      <c r="A283" s="10">
        <v>271</v>
      </c>
      <c r="B283" s="26" t="s">
        <v>431</v>
      </c>
      <c r="C283" s="8"/>
      <c r="D283" s="26">
        <v>111300148</v>
      </c>
      <c r="E283" s="37">
        <v>1</v>
      </c>
      <c r="F283" s="72" t="s">
        <v>1334</v>
      </c>
      <c r="G283" s="107">
        <v>100</v>
      </c>
      <c r="H283" s="11">
        <f t="shared" si="1"/>
        <v>50</v>
      </c>
      <c r="I283" s="1"/>
    </row>
    <row r="284" spans="1:9" ht="16.5" customHeight="1" x14ac:dyDescent="0.25">
      <c r="A284" s="10">
        <v>272</v>
      </c>
      <c r="B284" s="26" t="s">
        <v>573</v>
      </c>
      <c r="C284" s="8"/>
      <c r="D284" s="26">
        <v>111300149</v>
      </c>
      <c r="E284" s="37">
        <v>1</v>
      </c>
      <c r="F284" s="72" t="s">
        <v>1334</v>
      </c>
      <c r="G284" s="107">
        <v>150</v>
      </c>
      <c r="H284" s="11">
        <f t="shared" si="1"/>
        <v>75</v>
      </c>
      <c r="I284" s="1"/>
    </row>
    <row r="285" spans="1:9" ht="16.5" customHeight="1" x14ac:dyDescent="0.25">
      <c r="A285" s="10">
        <v>273</v>
      </c>
      <c r="B285" s="26" t="s">
        <v>574</v>
      </c>
      <c r="C285" s="8"/>
      <c r="D285" s="26">
        <v>111300150</v>
      </c>
      <c r="E285" s="37">
        <v>1</v>
      </c>
      <c r="F285" s="72" t="s">
        <v>1334</v>
      </c>
      <c r="G285" s="107">
        <v>500</v>
      </c>
      <c r="H285" s="11">
        <f t="shared" si="1"/>
        <v>250</v>
      </c>
      <c r="I285" s="1"/>
    </row>
    <row r="286" spans="1:9" ht="16.5" customHeight="1" x14ac:dyDescent="0.25">
      <c r="A286" s="10">
        <v>274</v>
      </c>
      <c r="B286" s="26" t="s">
        <v>575</v>
      </c>
      <c r="C286" s="8"/>
      <c r="D286" s="26">
        <v>111300151</v>
      </c>
      <c r="E286" s="37">
        <v>1</v>
      </c>
      <c r="F286" s="72" t="s">
        <v>1334</v>
      </c>
      <c r="G286" s="107">
        <v>2800</v>
      </c>
      <c r="H286" s="11">
        <f t="shared" si="1"/>
        <v>1400</v>
      </c>
      <c r="I286" s="1"/>
    </row>
    <row r="287" spans="1:9" ht="16.5" customHeight="1" x14ac:dyDescent="0.25">
      <c r="A287" s="10">
        <v>275</v>
      </c>
      <c r="B287" s="26" t="s">
        <v>576</v>
      </c>
      <c r="C287" s="8"/>
      <c r="D287" s="26">
        <v>111300152</v>
      </c>
      <c r="E287" s="37">
        <v>2</v>
      </c>
      <c r="F287" s="72" t="s">
        <v>1334</v>
      </c>
      <c r="G287" s="107">
        <v>100</v>
      </c>
      <c r="H287" s="11">
        <f t="shared" si="1"/>
        <v>50</v>
      </c>
      <c r="I287" s="1"/>
    </row>
    <row r="288" spans="1:9" ht="16.5" customHeight="1" x14ac:dyDescent="0.25">
      <c r="A288" s="10">
        <v>276</v>
      </c>
      <c r="B288" s="26" t="s">
        <v>571</v>
      </c>
      <c r="C288" s="8"/>
      <c r="D288" s="26">
        <v>111300155</v>
      </c>
      <c r="E288" s="37">
        <v>2</v>
      </c>
      <c r="F288" s="72" t="s">
        <v>1334</v>
      </c>
      <c r="G288" s="107">
        <v>200</v>
      </c>
      <c r="H288" s="11">
        <f t="shared" si="1"/>
        <v>100</v>
      </c>
      <c r="I288" s="1"/>
    </row>
    <row r="289" spans="1:9" ht="16.5" customHeight="1" x14ac:dyDescent="0.25">
      <c r="A289" s="10">
        <v>277</v>
      </c>
      <c r="B289" s="26" t="s">
        <v>575</v>
      </c>
      <c r="C289" s="8"/>
      <c r="D289" s="26">
        <v>111300156</v>
      </c>
      <c r="E289" s="37">
        <v>1</v>
      </c>
      <c r="F289" s="72" t="s">
        <v>1334</v>
      </c>
      <c r="G289" s="107">
        <v>2500</v>
      </c>
      <c r="H289" s="11">
        <f t="shared" si="1"/>
        <v>1250</v>
      </c>
      <c r="I289" s="1"/>
    </row>
    <row r="290" spans="1:9" ht="16.5" customHeight="1" x14ac:dyDescent="0.25">
      <c r="A290" s="10">
        <v>278</v>
      </c>
      <c r="B290" s="26" t="s">
        <v>571</v>
      </c>
      <c r="C290" s="8"/>
      <c r="D290" s="26">
        <v>111300157</v>
      </c>
      <c r="E290" s="37">
        <v>2</v>
      </c>
      <c r="F290" s="72" t="s">
        <v>1334</v>
      </c>
      <c r="G290" s="107">
        <v>189</v>
      </c>
      <c r="H290" s="11">
        <f t="shared" si="1"/>
        <v>94.5</v>
      </c>
      <c r="I290" s="1"/>
    </row>
    <row r="291" spans="1:9" ht="16.5" customHeight="1" x14ac:dyDescent="0.25">
      <c r="A291" s="10">
        <v>279</v>
      </c>
      <c r="B291" s="26" t="s">
        <v>571</v>
      </c>
      <c r="C291" s="8"/>
      <c r="D291" s="26">
        <v>111300159</v>
      </c>
      <c r="E291" s="37">
        <v>1</v>
      </c>
      <c r="F291" s="72" t="s">
        <v>1334</v>
      </c>
      <c r="G291" s="107">
        <v>200</v>
      </c>
      <c r="H291" s="11">
        <f t="shared" si="1"/>
        <v>100</v>
      </c>
      <c r="I291" s="1"/>
    </row>
    <row r="292" spans="1:9" ht="16.5" customHeight="1" x14ac:dyDescent="0.25">
      <c r="A292" s="10">
        <v>280</v>
      </c>
      <c r="B292" s="26" t="s">
        <v>577</v>
      </c>
      <c r="C292" s="8"/>
      <c r="D292" s="26">
        <v>111300160</v>
      </c>
      <c r="E292" s="37">
        <v>1</v>
      </c>
      <c r="F292" s="72" t="s">
        <v>1334</v>
      </c>
      <c r="G292" s="107">
        <v>600</v>
      </c>
      <c r="H292" s="11">
        <f t="shared" si="1"/>
        <v>300</v>
      </c>
      <c r="I292" s="1"/>
    </row>
    <row r="293" spans="1:9" ht="16.5" customHeight="1" x14ac:dyDescent="0.25">
      <c r="A293" s="10">
        <v>281</v>
      </c>
      <c r="B293" s="26" t="s">
        <v>569</v>
      </c>
      <c r="C293" s="8"/>
      <c r="D293" s="26">
        <v>111300161</v>
      </c>
      <c r="E293" s="37">
        <v>1</v>
      </c>
      <c r="F293" s="72" t="s">
        <v>1334</v>
      </c>
      <c r="G293" s="107">
        <v>60</v>
      </c>
      <c r="H293" s="11">
        <f t="shared" si="1"/>
        <v>30</v>
      </c>
      <c r="I293" s="1"/>
    </row>
    <row r="294" spans="1:9" ht="16.5" customHeight="1" x14ac:dyDescent="0.25">
      <c r="A294" s="10">
        <v>282</v>
      </c>
      <c r="B294" s="26" t="s">
        <v>429</v>
      </c>
      <c r="C294" s="8"/>
      <c r="D294" s="26">
        <v>111300162</v>
      </c>
      <c r="E294" s="37">
        <v>2</v>
      </c>
      <c r="F294" s="72" t="s">
        <v>1334</v>
      </c>
      <c r="G294" s="107">
        <v>1200</v>
      </c>
      <c r="H294" s="11">
        <f t="shared" si="1"/>
        <v>600</v>
      </c>
      <c r="I294" s="1"/>
    </row>
    <row r="295" spans="1:9" ht="16.5" customHeight="1" x14ac:dyDescent="0.25">
      <c r="A295" s="10">
        <v>283</v>
      </c>
      <c r="B295" s="26" t="s">
        <v>299</v>
      </c>
      <c r="C295" s="8"/>
      <c r="D295" s="26">
        <v>111300163</v>
      </c>
      <c r="E295" s="37">
        <v>8</v>
      </c>
      <c r="F295" s="72" t="s">
        <v>1334</v>
      </c>
      <c r="G295" s="107">
        <v>4000</v>
      </c>
      <c r="H295" s="11">
        <f t="shared" si="1"/>
        <v>2000</v>
      </c>
      <c r="I295" s="1"/>
    </row>
    <row r="296" spans="1:9" ht="16.5" customHeight="1" x14ac:dyDescent="0.25">
      <c r="A296" s="10">
        <v>284</v>
      </c>
      <c r="B296" s="26" t="s">
        <v>578</v>
      </c>
      <c r="C296" s="8"/>
      <c r="D296" s="26">
        <v>111300164</v>
      </c>
      <c r="E296" s="37">
        <v>3</v>
      </c>
      <c r="F296" s="72" t="s">
        <v>1334</v>
      </c>
      <c r="G296" s="107">
        <v>600</v>
      </c>
      <c r="H296" s="11">
        <f t="shared" si="1"/>
        <v>300</v>
      </c>
      <c r="I296" s="1"/>
    </row>
    <row r="297" spans="1:9" ht="16.5" customHeight="1" x14ac:dyDescent="0.25">
      <c r="A297" s="10">
        <v>285</v>
      </c>
      <c r="B297" s="26" t="s">
        <v>299</v>
      </c>
      <c r="C297" s="8"/>
      <c r="D297" s="26">
        <v>111300165</v>
      </c>
      <c r="E297" s="37">
        <v>1</v>
      </c>
      <c r="F297" s="72" t="s">
        <v>1334</v>
      </c>
      <c r="G297" s="107">
        <v>300</v>
      </c>
      <c r="H297" s="11">
        <f t="shared" si="1"/>
        <v>150</v>
      </c>
      <c r="I297" s="1"/>
    </row>
    <row r="298" spans="1:9" ht="16.5" customHeight="1" x14ac:dyDescent="0.25">
      <c r="A298" s="10">
        <v>286</v>
      </c>
      <c r="B298" s="26" t="s">
        <v>299</v>
      </c>
      <c r="C298" s="8"/>
      <c r="D298" s="26">
        <v>111300166</v>
      </c>
      <c r="E298" s="37">
        <v>3</v>
      </c>
      <c r="F298" s="72" t="s">
        <v>1334</v>
      </c>
      <c r="G298" s="107">
        <v>990</v>
      </c>
      <c r="H298" s="11">
        <f t="shared" si="1"/>
        <v>495</v>
      </c>
      <c r="I298" s="1"/>
    </row>
    <row r="299" spans="1:9" ht="16.5" customHeight="1" x14ac:dyDescent="0.25">
      <c r="A299" s="10">
        <v>287</v>
      </c>
      <c r="B299" s="26" t="s">
        <v>523</v>
      </c>
      <c r="C299" s="8"/>
      <c r="D299" s="26">
        <v>111300167</v>
      </c>
      <c r="E299" s="37">
        <v>1</v>
      </c>
      <c r="F299" s="72" t="s">
        <v>1334</v>
      </c>
      <c r="G299" s="107">
        <v>650</v>
      </c>
      <c r="H299" s="11">
        <f t="shared" si="1"/>
        <v>325</v>
      </c>
      <c r="I299" s="1"/>
    </row>
    <row r="300" spans="1:9" ht="16.5" customHeight="1" x14ac:dyDescent="0.25">
      <c r="A300" s="10">
        <v>288</v>
      </c>
      <c r="B300" s="26" t="s">
        <v>549</v>
      </c>
      <c r="C300" s="8"/>
      <c r="D300" s="26">
        <v>111300168</v>
      </c>
      <c r="E300" s="37">
        <v>1</v>
      </c>
      <c r="F300" s="72" t="s">
        <v>1334</v>
      </c>
      <c r="G300" s="107">
        <v>336</v>
      </c>
      <c r="H300" s="11">
        <f t="shared" si="1"/>
        <v>168</v>
      </c>
      <c r="I300" s="1"/>
    </row>
    <row r="301" spans="1:9" ht="16.5" customHeight="1" x14ac:dyDescent="0.25">
      <c r="A301" s="10">
        <v>289</v>
      </c>
      <c r="B301" s="26" t="s">
        <v>549</v>
      </c>
      <c r="C301" s="8"/>
      <c r="D301" s="26">
        <v>111300169</v>
      </c>
      <c r="E301" s="37">
        <v>1</v>
      </c>
      <c r="F301" s="72" t="s">
        <v>1334</v>
      </c>
      <c r="G301" s="107">
        <v>1950</v>
      </c>
      <c r="H301" s="11">
        <f t="shared" si="1"/>
        <v>975</v>
      </c>
      <c r="I301" s="1"/>
    </row>
    <row r="302" spans="1:9" ht="16.5" customHeight="1" x14ac:dyDescent="0.25">
      <c r="A302" s="10">
        <v>290</v>
      </c>
      <c r="B302" s="26" t="s">
        <v>579</v>
      </c>
      <c r="C302" s="8"/>
      <c r="D302" s="26">
        <v>111300170</v>
      </c>
      <c r="E302" s="37">
        <v>2</v>
      </c>
      <c r="F302" s="72" t="s">
        <v>1334</v>
      </c>
      <c r="G302" s="107">
        <v>500</v>
      </c>
      <c r="H302" s="11">
        <f t="shared" si="1"/>
        <v>250</v>
      </c>
      <c r="I302" s="1"/>
    </row>
    <row r="303" spans="1:9" ht="16.5" customHeight="1" x14ac:dyDescent="0.25">
      <c r="A303" s="10">
        <v>291</v>
      </c>
      <c r="B303" s="26" t="s">
        <v>580</v>
      </c>
      <c r="C303" s="8"/>
      <c r="D303" s="26">
        <v>111300171</v>
      </c>
      <c r="E303" s="37">
        <v>4</v>
      </c>
      <c r="F303" s="72" t="s">
        <v>1334</v>
      </c>
      <c r="G303" s="107">
        <v>400</v>
      </c>
      <c r="H303" s="11">
        <f t="shared" si="1"/>
        <v>200</v>
      </c>
      <c r="I303" s="1"/>
    </row>
    <row r="304" spans="1:9" ht="16.5" customHeight="1" x14ac:dyDescent="0.25">
      <c r="A304" s="10">
        <v>292</v>
      </c>
      <c r="B304" s="26" t="s">
        <v>1393</v>
      </c>
      <c r="C304" s="8"/>
      <c r="D304" s="26">
        <v>111300172</v>
      </c>
      <c r="E304" s="37">
        <v>1</v>
      </c>
      <c r="F304" s="72" t="s">
        <v>1334</v>
      </c>
      <c r="G304" s="107">
        <v>150</v>
      </c>
      <c r="H304" s="11">
        <f t="shared" si="1"/>
        <v>75</v>
      </c>
      <c r="I304" s="1"/>
    </row>
    <row r="305" spans="1:9" ht="16.5" customHeight="1" x14ac:dyDescent="0.25">
      <c r="A305" s="10">
        <v>293</v>
      </c>
      <c r="B305" s="26" t="s">
        <v>576</v>
      </c>
      <c r="C305" s="8"/>
      <c r="D305" s="26">
        <v>111300173</v>
      </c>
      <c r="E305" s="37">
        <v>1</v>
      </c>
      <c r="F305" s="72" t="s">
        <v>1334</v>
      </c>
      <c r="G305" s="107">
        <v>400</v>
      </c>
      <c r="H305" s="11">
        <f t="shared" si="1"/>
        <v>200</v>
      </c>
      <c r="I305" s="1"/>
    </row>
    <row r="306" spans="1:9" ht="16.5" customHeight="1" x14ac:dyDescent="0.25">
      <c r="A306" s="10">
        <v>294</v>
      </c>
      <c r="B306" s="26" t="s">
        <v>549</v>
      </c>
      <c r="C306" s="8"/>
      <c r="D306" s="26">
        <v>111300174</v>
      </c>
      <c r="E306" s="37">
        <v>1</v>
      </c>
      <c r="F306" s="72" t="s">
        <v>1334</v>
      </c>
      <c r="G306" s="107">
        <v>1180</v>
      </c>
      <c r="H306" s="11">
        <f t="shared" si="1"/>
        <v>590</v>
      </c>
      <c r="I306" s="1"/>
    </row>
    <row r="307" spans="1:9" ht="16.5" customHeight="1" x14ac:dyDescent="0.25">
      <c r="A307" s="10">
        <v>295</v>
      </c>
      <c r="B307" s="26" t="s">
        <v>549</v>
      </c>
      <c r="C307" s="8"/>
      <c r="D307" s="26">
        <v>111300175</v>
      </c>
      <c r="E307" s="37">
        <v>1</v>
      </c>
      <c r="F307" s="72" t="s">
        <v>1334</v>
      </c>
      <c r="G307" s="107">
        <v>207</v>
      </c>
      <c r="H307" s="11">
        <f t="shared" si="1"/>
        <v>103.5</v>
      </c>
      <c r="I307" s="1"/>
    </row>
    <row r="308" spans="1:9" ht="16.5" customHeight="1" x14ac:dyDescent="0.25">
      <c r="A308" s="10">
        <v>296</v>
      </c>
      <c r="B308" s="26" t="s">
        <v>549</v>
      </c>
      <c r="C308" s="8"/>
      <c r="D308" s="26">
        <v>111300176</v>
      </c>
      <c r="E308" s="37">
        <v>1</v>
      </c>
      <c r="F308" s="72" t="s">
        <v>1334</v>
      </c>
      <c r="G308" s="107">
        <v>373</v>
      </c>
      <c r="H308" s="11">
        <f t="shared" si="1"/>
        <v>186.5</v>
      </c>
      <c r="I308" s="1"/>
    </row>
    <row r="309" spans="1:9" ht="16.5" customHeight="1" x14ac:dyDescent="0.25">
      <c r="A309" s="10">
        <v>297</v>
      </c>
      <c r="B309" s="26" t="s">
        <v>549</v>
      </c>
      <c r="C309" s="8"/>
      <c r="D309" s="26">
        <v>111300178</v>
      </c>
      <c r="E309" s="37">
        <v>1</v>
      </c>
      <c r="F309" s="72" t="s">
        <v>1334</v>
      </c>
      <c r="G309" s="107">
        <v>160</v>
      </c>
      <c r="H309" s="11">
        <f t="shared" si="1"/>
        <v>80</v>
      </c>
      <c r="I309" s="1"/>
    </row>
    <row r="310" spans="1:9" ht="16.5" customHeight="1" x14ac:dyDescent="0.25">
      <c r="A310" s="10">
        <v>298</v>
      </c>
      <c r="B310" s="26" t="s">
        <v>549</v>
      </c>
      <c r="C310" s="8"/>
      <c r="D310" s="26">
        <v>111300179</v>
      </c>
      <c r="E310" s="37">
        <v>4</v>
      </c>
      <c r="F310" s="72" t="s">
        <v>1334</v>
      </c>
      <c r="G310" s="107">
        <v>1200</v>
      </c>
      <c r="H310" s="11">
        <f t="shared" si="1"/>
        <v>600</v>
      </c>
      <c r="I310" s="1"/>
    </row>
    <row r="311" spans="1:9" ht="16.5" customHeight="1" x14ac:dyDescent="0.25">
      <c r="A311" s="10">
        <v>299</v>
      </c>
      <c r="B311" s="26" t="s">
        <v>523</v>
      </c>
      <c r="C311" s="8"/>
      <c r="D311" s="26">
        <v>111300180</v>
      </c>
      <c r="E311" s="37">
        <v>1</v>
      </c>
      <c r="F311" s="72" t="s">
        <v>1334</v>
      </c>
      <c r="G311" s="107">
        <v>200</v>
      </c>
      <c r="H311" s="11">
        <f t="shared" si="1"/>
        <v>100</v>
      </c>
      <c r="I311" s="1"/>
    </row>
    <row r="312" spans="1:9" ht="16.5" customHeight="1" x14ac:dyDescent="0.25">
      <c r="A312" s="10">
        <v>300</v>
      </c>
      <c r="B312" s="26" t="s">
        <v>549</v>
      </c>
      <c r="C312" s="8"/>
      <c r="D312" s="26">
        <v>111300181</v>
      </c>
      <c r="E312" s="37">
        <v>3</v>
      </c>
      <c r="F312" s="72" t="s">
        <v>1334</v>
      </c>
      <c r="G312" s="107">
        <v>1200</v>
      </c>
      <c r="H312" s="11">
        <f t="shared" si="1"/>
        <v>600</v>
      </c>
      <c r="I312" s="1"/>
    </row>
    <row r="313" spans="1:9" ht="16.5" customHeight="1" x14ac:dyDescent="0.25">
      <c r="A313" s="10">
        <v>301</v>
      </c>
      <c r="B313" s="26" t="s">
        <v>549</v>
      </c>
      <c r="C313" s="8"/>
      <c r="D313" s="26">
        <v>111300182</v>
      </c>
      <c r="E313" s="37">
        <v>1</v>
      </c>
      <c r="F313" s="72" t="s">
        <v>1334</v>
      </c>
      <c r="G313" s="107">
        <v>310</v>
      </c>
      <c r="H313" s="11">
        <f t="shared" si="1"/>
        <v>155</v>
      </c>
      <c r="I313" s="1"/>
    </row>
    <row r="314" spans="1:9" ht="16.5" customHeight="1" x14ac:dyDescent="0.25">
      <c r="A314" s="10">
        <v>302</v>
      </c>
      <c r="B314" s="26" t="s">
        <v>536</v>
      </c>
      <c r="C314" s="8"/>
      <c r="D314" s="26">
        <v>111300183</v>
      </c>
      <c r="E314" s="37">
        <v>2</v>
      </c>
      <c r="F314" s="72" t="s">
        <v>1334</v>
      </c>
      <c r="G314" s="107">
        <v>600</v>
      </c>
      <c r="H314" s="11">
        <f t="shared" si="1"/>
        <v>300</v>
      </c>
      <c r="I314" s="1"/>
    </row>
    <row r="315" spans="1:9" ht="16.5" customHeight="1" x14ac:dyDescent="0.25">
      <c r="A315" s="10">
        <v>303</v>
      </c>
      <c r="B315" s="26" t="s">
        <v>536</v>
      </c>
      <c r="C315" s="8"/>
      <c r="D315" s="26">
        <v>111300185</v>
      </c>
      <c r="E315" s="37">
        <v>1</v>
      </c>
      <c r="F315" s="72" t="s">
        <v>1334</v>
      </c>
      <c r="G315" s="107">
        <v>275</v>
      </c>
      <c r="H315" s="11">
        <f t="shared" si="1"/>
        <v>137.5</v>
      </c>
      <c r="I315" s="1"/>
    </row>
    <row r="316" spans="1:9" ht="16.5" customHeight="1" x14ac:dyDescent="0.25">
      <c r="A316" s="10">
        <v>304</v>
      </c>
      <c r="B316" s="26" t="s">
        <v>536</v>
      </c>
      <c r="C316" s="8"/>
      <c r="D316" s="26">
        <v>111300186</v>
      </c>
      <c r="E316" s="37">
        <v>2</v>
      </c>
      <c r="F316" s="72" t="s">
        <v>1334</v>
      </c>
      <c r="G316" s="107">
        <v>660</v>
      </c>
      <c r="H316" s="11">
        <f t="shared" si="1"/>
        <v>330</v>
      </c>
      <c r="I316" s="1"/>
    </row>
    <row r="317" spans="1:9" ht="16.5" customHeight="1" x14ac:dyDescent="0.25">
      <c r="A317" s="10">
        <v>305</v>
      </c>
      <c r="B317" s="26" t="s">
        <v>536</v>
      </c>
      <c r="C317" s="8"/>
      <c r="D317" s="26">
        <v>111300187</v>
      </c>
      <c r="E317" s="37">
        <v>4</v>
      </c>
      <c r="F317" s="72" t="s">
        <v>1334</v>
      </c>
      <c r="G317" s="107">
        <v>1000</v>
      </c>
      <c r="H317" s="11">
        <f t="shared" ref="H317:H380" si="2">G317/2</f>
        <v>500</v>
      </c>
      <c r="I317" s="1"/>
    </row>
    <row r="318" spans="1:9" ht="16.5" customHeight="1" x14ac:dyDescent="0.25">
      <c r="A318" s="10">
        <v>306</v>
      </c>
      <c r="B318" s="26" t="s">
        <v>581</v>
      </c>
      <c r="C318" s="8"/>
      <c r="D318" s="26">
        <v>111300188</v>
      </c>
      <c r="E318" s="37">
        <v>3</v>
      </c>
      <c r="F318" s="72" t="s">
        <v>1334</v>
      </c>
      <c r="G318" s="107">
        <v>75</v>
      </c>
      <c r="H318" s="11">
        <f t="shared" si="2"/>
        <v>37.5</v>
      </c>
      <c r="I318" s="1"/>
    </row>
    <row r="319" spans="1:9" ht="16.5" customHeight="1" x14ac:dyDescent="0.25">
      <c r="A319" s="10">
        <v>307</v>
      </c>
      <c r="B319" s="26" t="s">
        <v>582</v>
      </c>
      <c r="C319" s="8"/>
      <c r="D319" s="26">
        <v>111300189</v>
      </c>
      <c r="E319" s="37">
        <v>2</v>
      </c>
      <c r="F319" s="72" t="s">
        <v>1334</v>
      </c>
      <c r="G319" s="107">
        <v>1000</v>
      </c>
      <c r="H319" s="11">
        <f t="shared" si="2"/>
        <v>500</v>
      </c>
      <c r="I319" s="1"/>
    </row>
    <row r="320" spans="1:9" ht="16.5" customHeight="1" x14ac:dyDescent="0.25">
      <c r="A320" s="10">
        <v>308</v>
      </c>
      <c r="B320" s="26" t="s">
        <v>583</v>
      </c>
      <c r="C320" s="8"/>
      <c r="D320" s="26">
        <v>111300190</v>
      </c>
      <c r="E320" s="37">
        <v>1</v>
      </c>
      <c r="F320" s="72" t="s">
        <v>1334</v>
      </c>
      <c r="G320" s="107">
        <v>480</v>
      </c>
      <c r="H320" s="11">
        <f t="shared" si="2"/>
        <v>240</v>
      </c>
      <c r="I320" s="1"/>
    </row>
    <row r="321" spans="1:9" ht="16.5" customHeight="1" x14ac:dyDescent="0.25">
      <c r="A321" s="10">
        <v>309</v>
      </c>
      <c r="B321" s="26" t="s">
        <v>583</v>
      </c>
      <c r="C321" s="8"/>
      <c r="D321" s="26">
        <v>111300191</v>
      </c>
      <c r="E321" s="37">
        <v>2</v>
      </c>
      <c r="F321" s="72" t="s">
        <v>1334</v>
      </c>
      <c r="G321" s="107">
        <v>700</v>
      </c>
      <c r="H321" s="11">
        <f t="shared" si="2"/>
        <v>350</v>
      </c>
      <c r="I321" s="1"/>
    </row>
    <row r="322" spans="1:9" ht="16.5" customHeight="1" x14ac:dyDescent="0.25">
      <c r="A322" s="10">
        <v>310</v>
      </c>
      <c r="B322" s="26" t="s">
        <v>583</v>
      </c>
      <c r="C322" s="8"/>
      <c r="D322" s="26">
        <v>111300192</v>
      </c>
      <c r="E322" s="37">
        <v>1</v>
      </c>
      <c r="F322" s="72" t="s">
        <v>1334</v>
      </c>
      <c r="G322" s="107">
        <v>450</v>
      </c>
      <c r="H322" s="11">
        <f t="shared" si="2"/>
        <v>225</v>
      </c>
      <c r="I322" s="1"/>
    </row>
    <row r="323" spans="1:9" ht="16.5" customHeight="1" x14ac:dyDescent="0.25">
      <c r="A323" s="10">
        <v>311</v>
      </c>
      <c r="B323" s="26" t="s">
        <v>583</v>
      </c>
      <c r="C323" s="8"/>
      <c r="D323" s="26">
        <v>111300193</v>
      </c>
      <c r="E323" s="37">
        <v>1</v>
      </c>
      <c r="F323" s="72" t="s">
        <v>1334</v>
      </c>
      <c r="G323" s="107">
        <v>270</v>
      </c>
      <c r="H323" s="11">
        <f t="shared" si="2"/>
        <v>135</v>
      </c>
      <c r="I323" s="1"/>
    </row>
    <row r="324" spans="1:9" ht="16.5" customHeight="1" x14ac:dyDescent="0.25">
      <c r="A324" s="10">
        <v>312</v>
      </c>
      <c r="B324" s="26" t="s">
        <v>523</v>
      </c>
      <c r="C324" s="8"/>
      <c r="D324" s="26">
        <v>111300194</v>
      </c>
      <c r="E324" s="37">
        <v>1</v>
      </c>
      <c r="F324" s="72" t="s">
        <v>1334</v>
      </c>
      <c r="G324" s="107">
        <v>1300</v>
      </c>
      <c r="H324" s="11">
        <f t="shared" si="2"/>
        <v>650</v>
      </c>
      <c r="I324" s="1"/>
    </row>
    <row r="325" spans="1:9" ht="16.5" customHeight="1" x14ac:dyDescent="0.25">
      <c r="A325" s="10">
        <v>313</v>
      </c>
      <c r="B325" s="26" t="s">
        <v>538</v>
      </c>
      <c r="C325" s="8"/>
      <c r="D325" s="26">
        <v>111300195</v>
      </c>
      <c r="E325" s="37">
        <v>2</v>
      </c>
      <c r="F325" s="72" t="s">
        <v>1334</v>
      </c>
      <c r="G325" s="107">
        <v>650</v>
      </c>
      <c r="H325" s="11">
        <f t="shared" si="2"/>
        <v>325</v>
      </c>
      <c r="I325" s="1"/>
    </row>
    <row r="326" spans="1:9" ht="16.5" customHeight="1" x14ac:dyDescent="0.25">
      <c r="A326" s="10">
        <v>314</v>
      </c>
      <c r="B326" s="26" t="s">
        <v>569</v>
      </c>
      <c r="C326" s="8"/>
      <c r="D326" s="26">
        <v>111300196</v>
      </c>
      <c r="E326" s="37">
        <v>1</v>
      </c>
      <c r="F326" s="72" t="s">
        <v>1334</v>
      </c>
      <c r="G326" s="107">
        <v>100</v>
      </c>
      <c r="H326" s="11">
        <f t="shared" si="2"/>
        <v>50</v>
      </c>
      <c r="I326" s="1"/>
    </row>
    <row r="327" spans="1:9" ht="16.5" customHeight="1" x14ac:dyDescent="0.25">
      <c r="A327" s="10">
        <v>315</v>
      </c>
      <c r="B327" s="26" t="s">
        <v>563</v>
      </c>
      <c r="C327" s="8"/>
      <c r="D327" s="26">
        <v>111300197</v>
      </c>
      <c r="E327" s="37">
        <v>1</v>
      </c>
      <c r="F327" s="72" t="s">
        <v>1334</v>
      </c>
      <c r="G327" s="107">
        <v>300</v>
      </c>
      <c r="H327" s="11">
        <f t="shared" si="2"/>
        <v>150</v>
      </c>
      <c r="I327" s="1"/>
    </row>
    <row r="328" spans="1:9" ht="16.5" customHeight="1" x14ac:dyDescent="0.25">
      <c r="A328" s="10">
        <v>316</v>
      </c>
      <c r="B328" s="26" t="s">
        <v>563</v>
      </c>
      <c r="C328" s="8"/>
      <c r="D328" s="26">
        <v>111300198</v>
      </c>
      <c r="E328" s="37">
        <v>2</v>
      </c>
      <c r="F328" s="72" t="s">
        <v>1334</v>
      </c>
      <c r="G328" s="107">
        <v>550</v>
      </c>
      <c r="H328" s="11">
        <f t="shared" si="2"/>
        <v>275</v>
      </c>
      <c r="I328" s="1"/>
    </row>
    <row r="329" spans="1:9" ht="16.5" customHeight="1" x14ac:dyDescent="0.25">
      <c r="A329" s="10">
        <v>317</v>
      </c>
      <c r="B329" s="26" t="s">
        <v>563</v>
      </c>
      <c r="C329" s="8"/>
      <c r="D329" s="26">
        <v>111300199</v>
      </c>
      <c r="E329" s="37">
        <v>3</v>
      </c>
      <c r="F329" s="72" t="s">
        <v>1334</v>
      </c>
      <c r="G329" s="107">
        <v>840</v>
      </c>
      <c r="H329" s="11">
        <f t="shared" si="2"/>
        <v>420</v>
      </c>
      <c r="I329" s="1"/>
    </row>
    <row r="330" spans="1:9" ht="16.5" customHeight="1" x14ac:dyDescent="0.25">
      <c r="A330" s="10">
        <v>318</v>
      </c>
      <c r="B330" s="26" t="s">
        <v>563</v>
      </c>
      <c r="C330" s="8"/>
      <c r="D330" s="26">
        <v>111300200</v>
      </c>
      <c r="E330" s="37">
        <v>2</v>
      </c>
      <c r="F330" s="72" t="s">
        <v>1334</v>
      </c>
      <c r="G330" s="107">
        <v>500</v>
      </c>
      <c r="H330" s="11">
        <f t="shared" si="2"/>
        <v>250</v>
      </c>
      <c r="I330" s="1"/>
    </row>
    <row r="331" spans="1:9" ht="16.5" customHeight="1" x14ac:dyDescent="0.25">
      <c r="A331" s="10">
        <v>319</v>
      </c>
      <c r="B331" s="26" t="s">
        <v>563</v>
      </c>
      <c r="C331" s="8"/>
      <c r="D331" s="26">
        <v>111300201</v>
      </c>
      <c r="E331" s="37">
        <v>5</v>
      </c>
      <c r="F331" s="72" t="s">
        <v>1334</v>
      </c>
      <c r="G331" s="107">
        <v>625</v>
      </c>
      <c r="H331" s="11">
        <f t="shared" si="2"/>
        <v>312.5</v>
      </c>
      <c r="I331" s="1"/>
    </row>
    <row r="332" spans="1:9" ht="16.5" customHeight="1" x14ac:dyDescent="0.25">
      <c r="A332" s="10">
        <v>320</v>
      </c>
      <c r="B332" s="26" t="s">
        <v>584</v>
      </c>
      <c r="C332" s="8"/>
      <c r="D332" s="26">
        <v>111300202</v>
      </c>
      <c r="E332" s="37">
        <v>13</v>
      </c>
      <c r="F332" s="72" t="s">
        <v>1334</v>
      </c>
      <c r="G332" s="107">
        <v>1950</v>
      </c>
      <c r="H332" s="11">
        <f t="shared" si="2"/>
        <v>975</v>
      </c>
      <c r="I332" s="1"/>
    </row>
    <row r="333" spans="1:9" ht="16.5" customHeight="1" x14ac:dyDescent="0.25">
      <c r="A333" s="10">
        <v>321</v>
      </c>
      <c r="B333" s="26" t="s">
        <v>584</v>
      </c>
      <c r="C333" s="8"/>
      <c r="D333" s="26">
        <v>111300203</v>
      </c>
      <c r="E333" s="37">
        <v>12</v>
      </c>
      <c r="F333" s="72" t="s">
        <v>1334</v>
      </c>
      <c r="G333" s="107">
        <v>1500</v>
      </c>
      <c r="H333" s="11">
        <f t="shared" si="2"/>
        <v>750</v>
      </c>
      <c r="I333" s="1"/>
    </row>
    <row r="334" spans="1:9" ht="16.5" customHeight="1" x14ac:dyDescent="0.25">
      <c r="A334" s="10">
        <v>322</v>
      </c>
      <c r="B334" s="26" t="s">
        <v>299</v>
      </c>
      <c r="C334" s="8"/>
      <c r="D334" s="26">
        <v>111300204</v>
      </c>
      <c r="E334" s="37">
        <v>2</v>
      </c>
      <c r="F334" s="72" t="s">
        <v>1334</v>
      </c>
      <c r="G334" s="107">
        <v>1400</v>
      </c>
      <c r="H334" s="11">
        <f t="shared" si="2"/>
        <v>700</v>
      </c>
      <c r="I334" s="1"/>
    </row>
    <row r="335" spans="1:9" ht="16.5" customHeight="1" x14ac:dyDescent="0.25">
      <c r="A335" s="10">
        <v>323</v>
      </c>
      <c r="B335" s="26" t="s">
        <v>585</v>
      </c>
      <c r="C335" s="8"/>
      <c r="D335" s="26">
        <v>111300205</v>
      </c>
      <c r="E335" s="37">
        <v>3</v>
      </c>
      <c r="F335" s="72" t="s">
        <v>1334</v>
      </c>
      <c r="G335" s="107">
        <v>2100</v>
      </c>
      <c r="H335" s="11">
        <f t="shared" si="2"/>
        <v>1050</v>
      </c>
      <c r="I335" s="1"/>
    </row>
    <row r="336" spans="1:9" ht="16.5" customHeight="1" x14ac:dyDescent="0.25">
      <c r="A336" s="10">
        <v>324</v>
      </c>
      <c r="B336" s="26" t="s">
        <v>579</v>
      </c>
      <c r="C336" s="8"/>
      <c r="D336" s="26">
        <v>111300206</v>
      </c>
      <c r="E336" s="37">
        <v>1</v>
      </c>
      <c r="F336" s="72" t="s">
        <v>1334</v>
      </c>
      <c r="G336" s="107">
        <v>100</v>
      </c>
      <c r="H336" s="11">
        <f t="shared" si="2"/>
        <v>50</v>
      </c>
      <c r="I336" s="1"/>
    </row>
    <row r="337" spans="1:9" ht="16.5" customHeight="1" x14ac:dyDescent="0.25">
      <c r="A337" s="10">
        <v>325</v>
      </c>
      <c r="B337" s="26" t="s">
        <v>583</v>
      </c>
      <c r="C337" s="8"/>
      <c r="D337" s="26">
        <v>111300207</v>
      </c>
      <c r="E337" s="37">
        <v>1</v>
      </c>
      <c r="F337" s="72" t="s">
        <v>1334</v>
      </c>
      <c r="G337" s="107">
        <v>650</v>
      </c>
      <c r="H337" s="11">
        <f t="shared" si="2"/>
        <v>325</v>
      </c>
      <c r="I337" s="1"/>
    </row>
    <row r="338" spans="1:9" ht="16.5" customHeight="1" x14ac:dyDescent="0.25">
      <c r="A338" s="10">
        <v>326</v>
      </c>
      <c r="B338" s="26" t="s">
        <v>583</v>
      </c>
      <c r="C338" s="8"/>
      <c r="D338" s="26">
        <v>111300208</v>
      </c>
      <c r="E338" s="37">
        <v>3</v>
      </c>
      <c r="F338" s="72" t="s">
        <v>1334</v>
      </c>
      <c r="G338" s="107">
        <v>600</v>
      </c>
      <c r="H338" s="11">
        <f t="shared" si="2"/>
        <v>300</v>
      </c>
      <c r="I338" s="1"/>
    </row>
    <row r="339" spans="1:9" ht="16.5" customHeight="1" x14ac:dyDescent="0.25">
      <c r="A339" s="10">
        <v>327</v>
      </c>
      <c r="B339" s="26" t="s">
        <v>563</v>
      </c>
      <c r="C339" s="8"/>
      <c r="D339" s="26">
        <v>111300209</v>
      </c>
      <c r="E339" s="37">
        <v>1</v>
      </c>
      <c r="F339" s="72" t="s">
        <v>1334</v>
      </c>
      <c r="G339" s="107">
        <v>350</v>
      </c>
      <c r="H339" s="11">
        <f t="shared" si="2"/>
        <v>175</v>
      </c>
      <c r="I339" s="1"/>
    </row>
    <row r="340" spans="1:9" ht="16.5" customHeight="1" x14ac:dyDescent="0.25">
      <c r="A340" s="10">
        <v>328</v>
      </c>
      <c r="B340" s="26" t="s">
        <v>538</v>
      </c>
      <c r="C340" s="8"/>
      <c r="D340" s="26">
        <v>111300210</v>
      </c>
      <c r="E340" s="37">
        <v>1</v>
      </c>
      <c r="F340" s="72" t="s">
        <v>1334</v>
      </c>
      <c r="G340" s="107">
        <v>250</v>
      </c>
      <c r="H340" s="11">
        <f t="shared" si="2"/>
        <v>125</v>
      </c>
      <c r="I340" s="1"/>
    </row>
    <row r="341" spans="1:9" ht="16.5" customHeight="1" x14ac:dyDescent="0.25">
      <c r="A341" s="10">
        <v>329</v>
      </c>
      <c r="B341" s="26" t="s">
        <v>578</v>
      </c>
      <c r="C341" s="8"/>
      <c r="D341" s="26">
        <v>111300211</v>
      </c>
      <c r="E341" s="37">
        <v>1</v>
      </c>
      <c r="F341" s="72" t="s">
        <v>1334</v>
      </c>
      <c r="G341" s="107">
        <v>300</v>
      </c>
      <c r="H341" s="11">
        <f t="shared" si="2"/>
        <v>150</v>
      </c>
      <c r="I341" s="1"/>
    </row>
    <row r="342" spans="1:9" ht="16.5" customHeight="1" x14ac:dyDescent="0.25">
      <c r="A342" s="10">
        <v>330</v>
      </c>
      <c r="B342" s="26" t="s">
        <v>498</v>
      </c>
      <c r="C342" s="8"/>
      <c r="D342" s="26">
        <v>111300212</v>
      </c>
      <c r="E342" s="37">
        <v>1</v>
      </c>
      <c r="F342" s="72" t="s">
        <v>1334</v>
      </c>
      <c r="G342" s="107">
        <v>980</v>
      </c>
      <c r="H342" s="11">
        <f t="shared" si="2"/>
        <v>490</v>
      </c>
      <c r="I342" s="1"/>
    </row>
    <row r="343" spans="1:9" ht="16.5" customHeight="1" x14ac:dyDescent="0.25">
      <c r="A343" s="10">
        <v>331</v>
      </c>
      <c r="B343" s="26" t="s">
        <v>501</v>
      </c>
      <c r="C343" s="8"/>
      <c r="D343" s="26">
        <v>111300213</v>
      </c>
      <c r="E343" s="37">
        <v>1</v>
      </c>
      <c r="F343" s="72" t="s">
        <v>1334</v>
      </c>
      <c r="G343" s="107">
        <v>1000</v>
      </c>
      <c r="H343" s="11">
        <f t="shared" si="2"/>
        <v>500</v>
      </c>
      <c r="I343" s="1"/>
    </row>
    <row r="344" spans="1:9" ht="16.5" customHeight="1" x14ac:dyDescent="0.25">
      <c r="A344" s="10">
        <v>332</v>
      </c>
      <c r="B344" s="26" t="s">
        <v>586</v>
      </c>
      <c r="C344" s="8"/>
      <c r="D344" s="26">
        <v>111300214</v>
      </c>
      <c r="E344" s="37">
        <v>1</v>
      </c>
      <c r="F344" s="72" t="s">
        <v>1334</v>
      </c>
      <c r="G344" s="107">
        <v>500</v>
      </c>
      <c r="H344" s="11">
        <f t="shared" si="2"/>
        <v>250</v>
      </c>
      <c r="I344" s="1"/>
    </row>
    <row r="345" spans="1:9" ht="16.5" customHeight="1" x14ac:dyDescent="0.25">
      <c r="A345" s="10">
        <v>333</v>
      </c>
      <c r="B345" s="26" t="s">
        <v>587</v>
      </c>
      <c r="C345" s="8"/>
      <c r="D345" s="26">
        <v>111300215</v>
      </c>
      <c r="E345" s="37">
        <v>1</v>
      </c>
      <c r="F345" s="72" t="s">
        <v>1334</v>
      </c>
      <c r="G345" s="107">
        <v>500</v>
      </c>
      <c r="H345" s="11">
        <f t="shared" si="2"/>
        <v>250</v>
      </c>
      <c r="I345" s="1"/>
    </row>
    <row r="346" spans="1:9" ht="16.5" customHeight="1" x14ac:dyDescent="0.25">
      <c r="A346" s="10">
        <v>334</v>
      </c>
      <c r="B346" s="26" t="s">
        <v>538</v>
      </c>
      <c r="C346" s="8"/>
      <c r="D346" s="26">
        <v>111300216</v>
      </c>
      <c r="E346" s="37">
        <v>2</v>
      </c>
      <c r="F346" s="72" t="s">
        <v>1334</v>
      </c>
      <c r="G346" s="107">
        <v>600</v>
      </c>
      <c r="H346" s="11">
        <f t="shared" si="2"/>
        <v>300</v>
      </c>
      <c r="I346" s="1"/>
    </row>
    <row r="347" spans="1:9" ht="16.5" customHeight="1" x14ac:dyDescent="0.25">
      <c r="A347" s="10">
        <v>335</v>
      </c>
      <c r="B347" s="26" t="s">
        <v>538</v>
      </c>
      <c r="C347" s="8"/>
      <c r="D347" s="26">
        <v>111300217</v>
      </c>
      <c r="E347" s="37">
        <v>1</v>
      </c>
      <c r="F347" s="72" t="s">
        <v>1334</v>
      </c>
      <c r="G347" s="107">
        <v>150</v>
      </c>
      <c r="H347" s="11">
        <f t="shared" si="2"/>
        <v>75</v>
      </c>
      <c r="I347" s="1"/>
    </row>
    <row r="348" spans="1:9" ht="16.5" customHeight="1" x14ac:dyDescent="0.25">
      <c r="A348" s="10">
        <v>336</v>
      </c>
      <c r="B348" s="26" t="s">
        <v>563</v>
      </c>
      <c r="C348" s="8"/>
      <c r="D348" s="26">
        <v>111300218</v>
      </c>
      <c r="E348" s="37">
        <v>4</v>
      </c>
      <c r="F348" s="72" t="s">
        <v>1334</v>
      </c>
      <c r="G348" s="107">
        <v>800</v>
      </c>
      <c r="H348" s="11">
        <f t="shared" si="2"/>
        <v>400</v>
      </c>
      <c r="I348" s="1"/>
    </row>
    <row r="349" spans="1:9" ht="16.5" customHeight="1" x14ac:dyDescent="0.25">
      <c r="A349" s="10">
        <v>337</v>
      </c>
      <c r="B349" s="26" t="s">
        <v>523</v>
      </c>
      <c r="C349" s="8"/>
      <c r="D349" s="26">
        <v>111300219</v>
      </c>
      <c r="E349" s="37">
        <v>1</v>
      </c>
      <c r="F349" s="72" t="s">
        <v>1334</v>
      </c>
      <c r="G349" s="107">
        <v>1650</v>
      </c>
      <c r="H349" s="11">
        <f t="shared" si="2"/>
        <v>825</v>
      </c>
      <c r="I349" s="1"/>
    </row>
    <row r="350" spans="1:9" ht="16.5" customHeight="1" x14ac:dyDescent="0.25">
      <c r="A350" s="10">
        <v>338</v>
      </c>
      <c r="B350" s="26" t="s">
        <v>496</v>
      </c>
      <c r="C350" s="8"/>
      <c r="D350" s="26">
        <v>111300220</v>
      </c>
      <c r="E350" s="37">
        <v>1</v>
      </c>
      <c r="F350" s="72" t="s">
        <v>1334</v>
      </c>
      <c r="G350" s="107">
        <v>2500</v>
      </c>
      <c r="H350" s="11">
        <f t="shared" si="2"/>
        <v>1250</v>
      </c>
      <c r="I350" s="1"/>
    </row>
    <row r="351" spans="1:9" ht="16.5" customHeight="1" x14ac:dyDescent="0.25">
      <c r="A351" s="10">
        <v>339</v>
      </c>
      <c r="B351" s="26" t="s">
        <v>498</v>
      </c>
      <c r="C351" s="8"/>
      <c r="D351" s="26">
        <v>111300221</v>
      </c>
      <c r="E351" s="37">
        <v>1</v>
      </c>
      <c r="F351" s="72" t="s">
        <v>1334</v>
      </c>
      <c r="G351" s="107">
        <v>1000</v>
      </c>
      <c r="H351" s="11">
        <f t="shared" si="2"/>
        <v>500</v>
      </c>
      <c r="I351" s="1"/>
    </row>
    <row r="352" spans="1:9" ht="16.5" customHeight="1" x14ac:dyDescent="0.25">
      <c r="A352" s="10">
        <v>340</v>
      </c>
      <c r="B352" s="26" t="s">
        <v>572</v>
      </c>
      <c r="C352" s="8"/>
      <c r="D352" s="26">
        <v>111300222</v>
      </c>
      <c r="E352" s="37">
        <v>1</v>
      </c>
      <c r="F352" s="72" t="s">
        <v>1334</v>
      </c>
      <c r="G352" s="107">
        <v>750</v>
      </c>
      <c r="H352" s="11">
        <f t="shared" si="2"/>
        <v>375</v>
      </c>
      <c r="I352" s="1"/>
    </row>
    <row r="353" spans="1:9" ht="16.5" customHeight="1" x14ac:dyDescent="0.25">
      <c r="A353" s="10">
        <v>341</v>
      </c>
      <c r="B353" s="26" t="s">
        <v>429</v>
      </c>
      <c r="C353" s="8"/>
      <c r="D353" s="26">
        <v>111300223</v>
      </c>
      <c r="E353" s="37">
        <v>1</v>
      </c>
      <c r="F353" s="72" t="s">
        <v>1334</v>
      </c>
      <c r="G353" s="107">
        <v>1300</v>
      </c>
      <c r="H353" s="11">
        <f t="shared" si="2"/>
        <v>650</v>
      </c>
      <c r="I353" s="1"/>
    </row>
    <row r="354" spans="1:9" ht="16.5" customHeight="1" x14ac:dyDescent="0.25">
      <c r="A354" s="10">
        <v>342</v>
      </c>
      <c r="B354" s="26" t="s">
        <v>429</v>
      </c>
      <c r="C354" s="8"/>
      <c r="D354" s="26">
        <v>111300224</v>
      </c>
      <c r="E354" s="37">
        <v>2</v>
      </c>
      <c r="F354" s="72" t="s">
        <v>1334</v>
      </c>
      <c r="G354" s="107">
        <v>2400</v>
      </c>
      <c r="H354" s="11">
        <f t="shared" si="2"/>
        <v>1200</v>
      </c>
      <c r="I354" s="1"/>
    </row>
    <row r="355" spans="1:9" ht="16.5" customHeight="1" x14ac:dyDescent="0.25">
      <c r="A355" s="10">
        <v>343</v>
      </c>
      <c r="B355" s="26" t="s">
        <v>537</v>
      </c>
      <c r="C355" s="8"/>
      <c r="D355" s="26">
        <v>111300225</v>
      </c>
      <c r="E355" s="37">
        <v>13</v>
      </c>
      <c r="F355" s="72" t="s">
        <v>1334</v>
      </c>
      <c r="G355" s="107">
        <v>6799</v>
      </c>
      <c r="H355" s="11">
        <f t="shared" si="2"/>
        <v>3399.5</v>
      </c>
      <c r="I355" s="1"/>
    </row>
    <row r="356" spans="1:9" ht="16.5" customHeight="1" x14ac:dyDescent="0.25">
      <c r="A356" s="10">
        <v>344</v>
      </c>
      <c r="B356" s="26" t="s">
        <v>502</v>
      </c>
      <c r="C356" s="8"/>
      <c r="D356" s="26">
        <v>111300226</v>
      </c>
      <c r="E356" s="37">
        <v>1</v>
      </c>
      <c r="F356" s="72" t="s">
        <v>1334</v>
      </c>
      <c r="G356" s="107">
        <v>2200</v>
      </c>
      <c r="H356" s="11">
        <f t="shared" si="2"/>
        <v>1100</v>
      </c>
      <c r="I356" s="1"/>
    </row>
    <row r="357" spans="1:9" ht="16.5" customHeight="1" x14ac:dyDescent="0.25">
      <c r="A357" s="10">
        <v>345</v>
      </c>
      <c r="B357" s="26" t="s">
        <v>588</v>
      </c>
      <c r="C357" s="8"/>
      <c r="D357" s="26">
        <v>111300227</v>
      </c>
      <c r="E357" s="37">
        <v>3</v>
      </c>
      <c r="F357" s="72" t="s">
        <v>1334</v>
      </c>
      <c r="G357" s="107">
        <v>1170</v>
      </c>
      <c r="H357" s="11">
        <f t="shared" si="2"/>
        <v>585</v>
      </c>
      <c r="I357" s="1"/>
    </row>
    <row r="358" spans="1:9" ht="16.5" customHeight="1" x14ac:dyDescent="0.25">
      <c r="A358" s="10">
        <v>346</v>
      </c>
      <c r="B358" s="26" t="s">
        <v>533</v>
      </c>
      <c r="C358" s="8"/>
      <c r="D358" s="26">
        <v>111300228</v>
      </c>
      <c r="E358" s="37">
        <v>1</v>
      </c>
      <c r="F358" s="72" t="s">
        <v>1334</v>
      </c>
      <c r="G358" s="107">
        <v>1400</v>
      </c>
      <c r="H358" s="11">
        <f t="shared" si="2"/>
        <v>700</v>
      </c>
      <c r="I358" s="1"/>
    </row>
    <row r="359" spans="1:9" ht="16.5" customHeight="1" x14ac:dyDescent="0.25">
      <c r="A359" s="10">
        <v>347</v>
      </c>
      <c r="B359" s="26" t="s">
        <v>589</v>
      </c>
      <c r="C359" s="8"/>
      <c r="D359" s="26">
        <v>111300076</v>
      </c>
      <c r="E359" s="37">
        <v>3</v>
      </c>
      <c r="F359" s="72" t="s">
        <v>1334</v>
      </c>
      <c r="G359" s="107">
        <v>710.01</v>
      </c>
      <c r="H359" s="11">
        <f t="shared" si="2"/>
        <v>355.005</v>
      </c>
      <c r="I359" s="1"/>
    </row>
    <row r="360" spans="1:9" ht="16.5" customHeight="1" x14ac:dyDescent="0.25">
      <c r="A360" s="10">
        <v>348</v>
      </c>
      <c r="B360" s="26" t="s">
        <v>538</v>
      </c>
      <c r="C360" s="8"/>
      <c r="D360" s="26">
        <v>111300077</v>
      </c>
      <c r="E360" s="37">
        <v>2</v>
      </c>
      <c r="F360" s="72" t="s">
        <v>1334</v>
      </c>
      <c r="G360" s="107">
        <v>5720</v>
      </c>
      <c r="H360" s="11">
        <f t="shared" si="2"/>
        <v>2860</v>
      </c>
      <c r="I360" s="1"/>
    </row>
    <row r="361" spans="1:9" ht="16.5" customHeight="1" x14ac:dyDescent="0.25">
      <c r="A361" s="10">
        <v>349</v>
      </c>
      <c r="B361" s="26" t="s">
        <v>538</v>
      </c>
      <c r="C361" s="8"/>
      <c r="D361" s="26">
        <v>111300078</v>
      </c>
      <c r="E361" s="37">
        <v>1</v>
      </c>
      <c r="F361" s="72" t="s">
        <v>1334</v>
      </c>
      <c r="G361" s="107">
        <v>1093</v>
      </c>
      <c r="H361" s="11">
        <f t="shared" si="2"/>
        <v>546.5</v>
      </c>
      <c r="I361" s="1"/>
    </row>
    <row r="362" spans="1:9" ht="16.5" customHeight="1" x14ac:dyDescent="0.25">
      <c r="A362" s="10">
        <v>350</v>
      </c>
      <c r="B362" s="26" t="s">
        <v>538</v>
      </c>
      <c r="C362" s="8"/>
      <c r="D362" s="26">
        <v>111300079</v>
      </c>
      <c r="E362" s="37">
        <v>1</v>
      </c>
      <c r="F362" s="72" t="s">
        <v>1334</v>
      </c>
      <c r="G362" s="107">
        <v>1350</v>
      </c>
      <c r="H362" s="11">
        <f t="shared" si="2"/>
        <v>675</v>
      </c>
      <c r="I362" s="1"/>
    </row>
    <row r="363" spans="1:9" ht="16.5" customHeight="1" x14ac:dyDescent="0.25">
      <c r="A363" s="10">
        <v>351</v>
      </c>
      <c r="B363" s="26" t="s">
        <v>538</v>
      </c>
      <c r="C363" s="8"/>
      <c r="D363" s="26">
        <v>111300080</v>
      </c>
      <c r="E363" s="37">
        <v>1</v>
      </c>
      <c r="F363" s="72" t="s">
        <v>1334</v>
      </c>
      <c r="G363" s="107">
        <v>2000</v>
      </c>
      <c r="H363" s="11">
        <f t="shared" si="2"/>
        <v>1000</v>
      </c>
      <c r="I363" s="1"/>
    </row>
    <row r="364" spans="1:9" ht="16.5" customHeight="1" x14ac:dyDescent="0.25">
      <c r="A364" s="10">
        <v>352</v>
      </c>
      <c r="B364" s="26" t="s">
        <v>549</v>
      </c>
      <c r="C364" s="8"/>
      <c r="D364" s="26">
        <v>111300082</v>
      </c>
      <c r="E364" s="37">
        <v>1</v>
      </c>
      <c r="F364" s="72" t="s">
        <v>1334</v>
      </c>
      <c r="G364" s="107">
        <v>1000</v>
      </c>
      <c r="H364" s="11">
        <f t="shared" si="2"/>
        <v>500</v>
      </c>
      <c r="I364" s="1"/>
    </row>
    <row r="365" spans="1:9" ht="16.5" customHeight="1" x14ac:dyDescent="0.25">
      <c r="A365" s="10">
        <v>353</v>
      </c>
      <c r="B365" s="26" t="s">
        <v>590</v>
      </c>
      <c r="C365" s="8"/>
      <c r="D365" s="26">
        <v>111300083</v>
      </c>
      <c r="E365" s="37">
        <v>1</v>
      </c>
      <c r="F365" s="72" t="s">
        <v>1334</v>
      </c>
      <c r="G365" s="107">
        <v>800</v>
      </c>
      <c r="H365" s="11">
        <f t="shared" si="2"/>
        <v>400</v>
      </c>
      <c r="I365" s="1"/>
    </row>
    <row r="366" spans="1:9" ht="16.5" customHeight="1" x14ac:dyDescent="0.25">
      <c r="A366" s="10">
        <v>354</v>
      </c>
      <c r="B366" s="26" t="s">
        <v>591</v>
      </c>
      <c r="C366" s="8"/>
      <c r="D366" s="26">
        <v>111300084</v>
      </c>
      <c r="E366" s="37">
        <v>4</v>
      </c>
      <c r="F366" s="72" t="s">
        <v>1334</v>
      </c>
      <c r="G366" s="107">
        <v>7800</v>
      </c>
      <c r="H366" s="11">
        <f t="shared" si="2"/>
        <v>3900</v>
      </c>
      <c r="I366" s="1"/>
    </row>
    <row r="367" spans="1:9" ht="16.5" customHeight="1" x14ac:dyDescent="0.25">
      <c r="A367" s="10">
        <v>355</v>
      </c>
      <c r="B367" s="26" t="s">
        <v>592</v>
      </c>
      <c r="C367" s="8"/>
      <c r="D367" s="26">
        <v>111300085</v>
      </c>
      <c r="E367" s="37">
        <v>2</v>
      </c>
      <c r="F367" s="72" t="s">
        <v>1334</v>
      </c>
      <c r="G367" s="107">
        <v>2380</v>
      </c>
      <c r="H367" s="11">
        <f t="shared" si="2"/>
        <v>1190</v>
      </c>
      <c r="I367" s="1"/>
    </row>
    <row r="368" spans="1:9" ht="16.5" customHeight="1" x14ac:dyDescent="0.25">
      <c r="A368" s="10">
        <v>356</v>
      </c>
      <c r="B368" s="26" t="s">
        <v>593</v>
      </c>
      <c r="C368" s="8"/>
      <c r="D368" s="26">
        <v>111300086</v>
      </c>
      <c r="E368" s="37">
        <v>3</v>
      </c>
      <c r="F368" s="72" t="s">
        <v>1334</v>
      </c>
      <c r="G368" s="107">
        <v>930</v>
      </c>
      <c r="H368" s="11">
        <f t="shared" si="2"/>
        <v>465</v>
      </c>
      <c r="I368" s="1"/>
    </row>
    <row r="369" spans="1:9" ht="16.5" customHeight="1" x14ac:dyDescent="0.25">
      <c r="A369" s="10">
        <v>357</v>
      </c>
      <c r="B369" s="26" t="s">
        <v>594</v>
      </c>
      <c r="C369" s="8"/>
      <c r="D369" s="26">
        <v>111300087</v>
      </c>
      <c r="E369" s="37">
        <v>1</v>
      </c>
      <c r="F369" s="72" t="s">
        <v>1334</v>
      </c>
      <c r="G369" s="107">
        <v>90</v>
      </c>
      <c r="H369" s="11">
        <f t="shared" si="2"/>
        <v>45</v>
      </c>
      <c r="I369" s="1"/>
    </row>
    <row r="370" spans="1:9" ht="16.5" customHeight="1" x14ac:dyDescent="0.25">
      <c r="A370" s="10">
        <v>358</v>
      </c>
      <c r="B370" s="26" t="s">
        <v>595</v>
      </c>
      <c r="C370" s="8"/>
      <c r="D370" s="26">
        <v>111300088</v>
      </c>
      <c r="E370" s="37">
        <v>1</v>
      </c>
      <c r="F370" s="72" t="s">
        <v>1334</v>
      </c>
      <c r="G370" s="107">
        <v>310</v>
      </c>
      <c r="H370" s="11">
        <f t="shared" si="2"/>
        <v>155</v>
      </c>
      <c r="I370" s="1"/>
    </row>
    <row r="371" spans="1:9" ht="16.5" customHeight="1" x14ac:dyDescent="0.25">
      <c r="A371" s="10">
        <v>359</v>
      </c>
      <c r="B371" s="26" t="s">
        <v>596</v>
      </c>
      <c r="C371" s="8"/>
      <c r="D371" s="26">
        <v>111300089</v>
      </c>
      <c r="E371" s="37">
        <v>4</v>
      </c>
      <c r="F371" s="72" t="s">
        <v>1334</v>
      </c>
      <c r="G371" s="107">
        <v>1680</v>
      </c>
      <c r="H371" s="11">
        <f t="shared" si="2"/>
        <v>840</v>
      </c>
      <c r="I371" s="1"/>
    </row>
    <row r="372" spans="1:9" ht="16.5" customHeight="1" x14ac:dyDescent="0.25">
      <c r="A372" s="10">
        <v>360</v>
      </c>
      <c r="B372" s="26" t="s">
        <v>597</v>
      </c>
      <c r="C372" s="8"/>
      <c r="D372" s="26">
        <v>111300090</v>
      </c>
      <c r="E372" s="37">
        <v>1</v>
      </c>
      <c r="F372" s="72" t="s">
        <v>1334</v>
      </c>
      <c r="G372" s="107">
        <v>440</v>
      </c>
      <c r="H372" s="11">
        <f t="shared" si="2"/>
        <v>220</v>
      </c>
      <c r="I372" s="1"/>
    </row>
    <row r="373" spans="1:9" ht="16.5" customHeight="1" x14ac:dyDescent="0.25">
      <c r="A373" s="10">
        <v>361</v>
      </c>
      <c r="B373" s="26" t="s">
        <v>598</v>
      </c>
      <c r="C373" s="8"/>
      <c r="D373" s="26">
        <v>111300091</v>
      </c>
      <c r="E373" s="37">
        <v>14</v>
      </c>
      <c r="F373" s="72" t="s">
        <v>1334</v>
      </c>
      <c r="G373" s="107">
        <v>9520</v>
      </c>
      <c r="H373" s="11">
        <f t="shared" si="2"/>
        <v>4760</v>
      </c>
      <c r="I373" s="1"/>
    </row>
    <row r="374" spans="1:9" ht="16.5" customHeight="1" x14ac:dyDescent="0.25">
      <c r="A374" s="10">
        <v>362</v>
      </c>
      <c r="B374" s="26" t="s">
        <v>599</v>
      </c>
      <c r="C374" s="8"/>
      <c r="D374" s="26">
        <v>111300092</v>
      </c>
      <c r="E374" s="37">
        <v>1</v>
      </c>
      <c r="F374" s="72" t="s">
        <v>1334</v>
      </c>
      <c r="G374" s="107">
        <v>330</v>
      </c>
      <c r="H374" s="11">
        <f t="shared" si="2"/>
        <v>165</v>
      </c>
      <c r="I374" s="1"/>
    </row>
    <row r="375" spans="1:9" ht="16.5" customHeight="1" x14ac:dyDescent="0.25">
      <c r="A375" s="10">
        <v>363</v>
      </c>
      <c r="B375" s="26" t="s">
        <v>600</v>
      </c>
      <c r="C375" s="8"/>
      <c r="D375" s="26">
        <v>111300093</v>
      </c>
      <c r="E375" s="37">
        <v>1</v>
      </c>
      <c r="F375" s="72" t="s">
        <v>1334</v>
      </c>
      <c r="G375" s="107">
        <v>900</v>
      </c>
      <c r="H375" s="11">
        <f t="shared" si="2"/>
        <v>450</v>
      </c>
      <c r="I375" s="1"/>
    </row>
    <row r="376" spans="1:9" ht="16.5" customHeight="1" x14ac:dyDescent="0.25">
      <c r="A376" s="10">
        <v>364</v>
      </c>
      <c r="B376" s="26" t="s">
        <v>541</v>
      </c>
      <c r="C376" s="8"/>
      <c r="D376" s="26">
        <v>111300094</v>
      </c>
      <c r="E376" s="37">
        <v>1</v>
      </c>
      <c r="F376" s="72" t="s">
        <v>1334</v>
      </c>
      <c r="G376" s="107">
        <v>980</v>
      </c>
      <c r="H376" s="11">
        <f t="shared" si="2"/>
        <v>490</v>
      </c>
      <c r="I376" s="1"/>
    </row>
    <row r="377" spans="1:9" ht="16.5" customHeight="1" x14ac:dyDescent="0.25">
      <c r="A377" s="10">
        <v>365</v>
      </c>
      <c r="B377" s="26" t="s">
        <v>599</v>
      </c>
      <c r="C377" s="8"/>
      <c r="D377" s="26">
        <v>111300095</v>
      </c>
      <c r="E377" s="37">
        <v>1</v>
      </c>
      <c r="F377" s="72" t="s">
        <v>1334</v>
      </c>
      <c r="G377" s="107">
        <v>300</v>
      </c>
      <c r="H377" s="11">
        <f t="shared" si="2"/>
        <v>150</v>
      </c>
      <c r="I377" s="1"/>
    </row>
    <row r="378" spans="1:9" ht="16.5" customHeight="1" x14ac:dyDescent="0.25">
      <c r="A378" s="10">
        <v>366</v>
      </c>
      <c r="B378" s="26" t="s">
        <v>595</v>
      </c>
      <c r="C378" s="8"/>
      <c r="D378" s="26">
        <v>111300096</v>
      </c>
      <c r="E378" s="37">
        <v>1</v>
      </c>
      <c r="F378" s="72" t="s">
        <v>1334</v>
      </c>
      <c r="G378" s="107">
        <v>470</v>
      </c>
      <c r="H378" s="11">
        <f t="shared" si="2"/>
        <v>235</v>
      </c>
      <c r="I378" s="1"/>
    </row>
    <row r="379" spans="1:9" ht="16.5" customHeight="1" x14ac:dyDescent="0.25">
      <c r="A379" s="10">
        <v>367</v>
      </c>
      <c r="B379" s="26" t="s">
        <v>601</v>
      </c>
      <c r="C379" s="8"/>
      <c r="D379" s="26">
        <v>111300097</v>
      </c>
      <c r="E379" s="37">
        <v>1</v>
      </c>
      <c r="F379" s="72" t="s">
        <v>1334</v>
      </c>
      <c r="G379" s="107">
        <v>240</v>
      </c>
      <c r="H379" s="11">
        <f t="shared" si="2"/>
        <v>120</v>
      </c>
      <c r="I379" s="1"/>
    </row>
    <row r="380" spans="1:9" ht="16.5" customHeight="1" x14ac:dyDescent="0.25">
      <c r="A380" s="10">
        <v>368</v>
      </c>
      <c r="B380" s="26" t="s">
        <v>498</v>
      </c>
      <c r="C380" s="8"/>
      <c r="D380" s="26">
        <v>111300098</v>
      </c>
      <c r="E380" s="37">
        <v>1</v>
      </c>
      <c r="F380" s="72" t="s">
        <v>1334</v>
      </c>
      <c r="G380" s="107">
        <v>1365</v>
      </c>
      <c r="H380" s="11">
        <f t="shared" si="2"/>
        <v>682.5</v>
      </c>
      <c r="I380" s="1"/>
    </row>
    <row r="381" spans="1:9" ht="16.5" customHeight="1" x14ac:dyDescent="0.25">
      <c r="A381" s="10">
        <v>369</v>
      </c>
      <c r="B381" s="26" t="s">
        <v>501</v>
      </c>
      <c r="C381" s="8"/>
      <c r="D381" s="26">
        <v>111300099</v>
      </c>
      <c r="E381" s="37">
        <v>1</v>
      </c>
      <c r="F381" s="72" t="s">
        <v>1334</v>
      </c>
      <c r="G381" s="107">
        <v>1200</v>
      </c>
      <c r="H381" s="11">
        <f t="shared" ref="H381:H442" si="3">G381/2</f>
        <v>600</v>
      </c>
      <c r="I381" s="1"/>
    </row>
    <row r="382" spans="1:9" ht="16.5" customHeight="1" x14ac:dyDescent="0.25">
      <c r="A382" s="10">
        <v>370</v>
      </c>
      <c r="B382" s="26" t="s">
        <v>602</v>
      </c>
      <c r="C382" s="8"/>
      <c r="D382" s="26">
        <v>111300100</v>
      </c>
      <c r="E382" s="37">
        <v>1</v>
      </c>
      <c r="F382" s="72" t="s">
        <v>1334</v>
      </c>
      <c r="G382" s="107">
        <v>730</v>
      </c>
      <c r="H382" s="11">
        <f t="shared" si="3"/>
        <v>365</v>
      </c>
      <c r="I382" s="1"/>
    </row>
    <row r="383" spans="1:9" ht="16.5" customHeight="1" x14ac:dyDescent="0.25">
      <c r="A383" s="10">
        <v>371</v>
      </c>
      <c r="B383" s="26" t="s">
        <v>603</v>
      </c>
      <c r="C383" s="8"/>
      <c r="D383" s="26">
        <v>111300101</v>
      </c>
      <c r="E383" s="37">
        <v>4</v>
      </c>
      <c r="F383" s="72" t="s">
        <v>1334</v>
      </c>
      <c r="G383" s="107">
        <v>560</v>
      </c>
      <c r="H383" s="11">
        <f t="shared" si="3"/>
        <v>280</v>
      </c>
      <c r="I383" s="1"/>
    </row>
    <row r="384" spans="1:9" ht="16.5" customHeight="1" x14ac:dyDescent="0.25">
      <c r="A384" s="10">
        <v>372</v>
      </c>
      <c r="B384" s="26" t="s">
        <v>603</v>
      </c>
      <c r="C384" s="8"/>
      <c r="D384" s="26">
        <v>111300102</v>
      </c>
      <c r="E384" s="37">
        <v>34</v>
      </c>
      <c r="F384" s="72" t="s">
        <v>1334</v>
      </c>
      <c r="G384" s="107">
        <v>5100</v>
      </c>
      <c r="H384" s="11">
        <f t="shared" si="3"/>
        <v>2550</v>
      </c>
      <c r="I384" s="1"/>
    </row>
    <row r="385" spans="1:9" ht="16.5" customHeight="1" x14ac:dyDescent="0.25">
      <c r="A385" s="10">
        <v>373</v>
      </c>
      <c r="B385" s="26" t="s">
        <v>603</v>
      </c>
      <c r="C385" s="8"/>
      <c r="D385" s="26">
        <v>111300103</v>
      </c>
      <c r="E385" s="37">
        <v>11</v>
      </c>
      <c r="F385" s="72" t="s">
        <v>1334</v>
      </c>
      <c r="G385" s="107">
        <v>3520</v>
      </c>
      <c r="H385" s="11">
        <f t="shared" si="3"/>
        <v>1760</v>
      </c>
      <c r="I385" s="1"/>
    </row>
    <row r="386" spans="1:9" ht="16.5" customHeight="1" x14ac:dyDescent="0.25">
      <c r="A386" s="10">
        <v>374</v>
      </c>
      <c r="B386" s="26" t="s">
        <v>538</v>
      </c>
      <c r="C386" s="8"/>
      <c r="D386" s="26">
        <v>111300105</v>
      </c>
      <c r="E386" s="37">
        <v>2</v>
      </c>
      <c r="F386" s="72" t="s">
        <v>1334</v>
      </c>
      <c r="G386" s="107">
        <v>1457</v>
      </c>
      <c r="H386" s="11">
        <f t="shared" si="3"/>
        <v>728.5</v>
      </c>
      <c r="I386" s="1"/>
    </row>
    <row r="387" spans="1:9" ht="16.5" customHeight="1" x14ac:dyDescent="0.25">
      <c r="A387" s="10">
        <v>375</v>
      </c>
      <c r="B387" s="26" t="s">
        <v>538</v>
      </c>
      <c r="C387" s="8"/>
      <c r="D387" s="26">
        <v>111300106</v>
      </c>
      <c r="E387" s="37">
        <v>2</v>
      </c>
      <c r="F387" s="72" t="s">
        <v>1334</v>
      </c>
      <c r="G387" s="107">
        <v>1426</v>
      </c>
      <c r="H387" s="11">
        <f t="shared" si="3"/>
        <v>713</v>
      </c>
      <c r="I387" s="1"/>
    </row>
    <row r="388" spans="1:9" ht="16.5" customHeight="1" x14ac:dyDescent="0.25">
      <c r="A388" s="10">
        <v>376</v>
      </c>
      <c r="B388" s="26" t="s">
        <v>538</v>
      </c>
      <c r="C388" s="8"/>
      <c r="D388" s="26">
        <v>111300107</v>
      </c>
      <c r="E388" s="37">
        <v>2</v>
      </c>
      <c r="F388" s="72" t="s">
        <v>1334</v>
      </c>
      <c r="G388" s="107">
        <v>573.5</v>
      </c>
      <c r="H388" s="11">
        <f t="shared" si="3"/>
        <v>286.75</v>
      </c>
      <c r="I388" s="1"/>
    </row>
    <row r="389" spans="1:9" ht="16.5" customHeight="1" x14ac:dyDescent="0.25">
      <c r="A389" s="10">
        <v>377</v>
      </c>
      <c r="B389" s="26" t="s">
        <v>523</v>
      </c>
      <c r="C389" s="8"/>
      <c r="D389" s="26">
        <v>111300108</v>
      </c>
      <c r="E389" s="37">
        <v>1</v>
      </c>
      <c r="F389" s="72" t="s">
        <v>1334</v>
      </c>
      <c r="G389" s="107">
        <v>3600</v>
      </c>
      <c r="H389" s="11">
        <f t="shared" si="3"/>
        <v>1800</v>
      </c>
      <c r="I389" s="1"/>
    </row>
    <row r="390" spans="1:9" ht="16.5" customHeight="1" x14ac:dyDescent="0.25">
      <c r="A390" s="10">
        <v>378</v>
      </c>
      <c r="B390" s="26" t="s">
        <v>523</v>
      </c>
      <c r="C390" s="8"/>
      <c r="D390" s="26">
        <v>111300109</v>
      </c>
      <c r="E390" s="37">
        <v>1</v>
      </c>
      <c r="F390" s="72" t="s">
        <v>1334</v>
      </c>
      <c r="G390" s="107">
        <v>900</v>
      </c>
      <c r="H390" s="11">
        <f t="shared" si="3"/>
        <v>450</v>
      </c>
      <c r="I390" s="1"/>
    </row>
    <row r="391" spans="1:9" ht="16.5" customHeight="1" x14ac:dyDescent="0.25">
      <c r="A391" s="10">
        <v>379</v>
      </c>
      <c r="B391" s="26" t="s">
        <v>604</v>
      </c>
      <c r="C391" s="8"/>
      <c r="D391" s="26">
        <v>111300081</v>
      </c>
      <c r="E391" s="37">
        <v>1</v>
      </c>
      <c r="F391" s="72" t="s">
        <v>1334</v>
      </c>
      <c r="G391" s="107">
        <v>5950</v>
      </c>
      <c r="H391" s="11">
        <f t="shared" si="3"/>
        <v>2975</v>
      </c>
      <c r="I391" s="1"/>
    </row>
    <row r="392" spans="1:9" ht="16.5" customHeight="1" x14ac:dyDescent="0.25">
      <c r="A392" s="10">
        <v>380</v>
      </c>
      <c r="B392" s="26" t="s">
        <v>605</v>
      </c>
      <c r="C392" s="8"/>
      <c r="D392" s="26">
        <v>111300229</v>
      </c>
      <c r="E392" s="37">
        <v>1</v>
      </c>
      <c r="F392" s="72" t="s">
        <v>1334</v>
      </c>
      <c r="G392" s="107">
        <v>1610</v>
      </c>
      <c r="H392" s="11">
        <f t="shared" si="3"/>
        <v>805</v>
      </c>
      <c r="I392" s="1"/>
    </row>
    <row r="393" spans="1:9" ht="16.5" customHeight="1" x14ac:dyDescent="0.25">
      <c r="A393" s="10">
        <v>381</v>
      </c>
      <c r="B393" s="26" t="s">
        <v>605</v>
      </c>
      <c r="C393" s="8"/>
      <c r="D393" s="26">
        <v>111300230</v>
      </c>
      <c r="E393" s="37">
        <v>1</v>
      </c>
      <c r="F393" s="72" t="s">
        <v>1334</v>
      </c>
      <c r="G393" s="107">
        <v>2280</v>
      </c>
      <c r="H393" s="11">
        <f t="shared" si="3"/>
        <v>1140</v>
      </c>
      <c r="I393" s="1"/>
    </row>
    <row r="394" spans="1:9" ht="16.5" customHeight="1" x14ac:dyDescent="0.25">
      <c r="A394" s="10">
        <v>382</v>
      </c>
      <c r="B394" s="26" t="s">
        <v>501</v>
      </c>
      <c r="C394" s="8"/>
      <c r="D394" s="26">
        <v>111300231</v>
      </c>
      <c r="E394" s="37">
        <v>1</v>
      </c>
      <c r="F394" s="72" t="s">
        <v>1334</v>
      </c>
      <c r="G394" s="107">
        <v>1200</v>
      </c>
      <c r="H394" s="11">
        <f t="shared" si="3"/>
        <v>600</v>
      </c>
      <c r="I394" s="1"/>
    </row>
    <row r="395" spans="1:9" ht="16.5" customHeight="1" x14ac:dyDescent="0.25">
      <c r="A395" s="10">
        <v>383</v>
      </c>
      <c r="B395" s="26" t="s">
        <v>606</v>
      </c>
      <c r="C395" s="8"/>
      <c r="D395" s="26">
        <v>111300232</v>
      </c>
      <c r="E395" s="37">
        <v>5</v>
      </c>
      <c r="F395" s="72" t="s">
        <v>1334</v>
      </c>
      <c r="G395" s="107">
        <v>8000</v>
      </c>
      <c r="H395" s="11">
        <f t="shared" si="3"/>
        <v>4000</v>
      </c>
      <c r="I395" s="1"/>
    </row>
    <row r="396" spans="1:9" ht="16.5" customHeight="1" x14ac:dyDescent="0.25">
      <c r="A396" s="10">
        <v>384</v>
      </c>
      <c r="B396" s="26" t="s">
        <v>539</v>
      </c>
      <c r="C396" s="8"/>
      <c r="D396" s="26">
        <v>111300233</v>
      </c>
      <c r="E396" s="37">
        <v>1</v>
      </c>
      <c r="F396" s="72" t="s">
        <v>1334</v>
      </c>
      <c r="G396" s="107">
        <v>1600</v>
      </c>
      <c r="H396" s="11">
        <f t="shared" si="3"/>
        <v>800</v>
      </c>
      <c r="I396" s="1"/>
    </row>
    <row r="397" spans="1:9" ht="16.5" customHeight="1" x14ac:dyDescent="0.25">
      <c r="A397" s="10">
        <v>385</v>
      </c>
      <c r="B397" s="26" t="s">
        <v>607</v>
      </c>
      <c r="C397" s="8"/>
      <c r="D397" s="26">
        <v>111300234</v>
      </c>
      <c r="E397" s="37">
        <v>3</v>
      </c>
      <c r="F397" s="72" t="s">
        <v>1334</v>
      </c>
      <c r="G397" s="107">
        <v>1170</v>
      </c>
      <c r="H397" s="11">
        <f t="shared" si="3"/>
        <v>585</v>
      </c>
      <c r="I397" s="1"/>
    </row>
    <row r="398" spans="1:9" ht="16.5" customHeight="1" x14ac:dyDescent="0.25">
      <c r="A398" s="10">
        <v>386</v>
      </c>
      <c r="B398" s="26" t="s">
        <v>608</v>
      </c>
      <c r="C398" s="8"/>
      <c r="D398" s="26">
        <v>111300235</v>
      </c>
      <c r="E398" s="37">
        <v>2</v>
      </c>
      <c r="F398" s="72" t="s">
        <v>1334</v>
      </c>
      <c r="G398" s="107">
        <v>1560</v>
      </c>
      <c r="H398" s="11">
        <f t="shared" si="3"/>
        <v>780</v>
      </c>
      <c r="I398" s="1"/>
    </row>
    <row r="399" spans="1:9" ht="16.5" customHeight="1" x14ac:dyDescent="0.25">
      <c r="A399" s="10">
        <v>387</v>
      </c>
      <c r="B399" s="26" t="s">
        <v>609</v>
      </c>
      <c r="C399" s="8"/>
      <c r="D399" s="26">
        <v>111300236</v>
      </c>
      <c r="E399" s="37">
        <v>1</v>
      </c>
      <c r="F399" s="72" t="s">
        <v>1334</v>
      </c>
      <c r="G399" s="107">
        <v>900</v>
      </c>
      <c r="H399" s="11">
        <f t="shared" si="3"/>
        <v>450</v>
      </c>
      <c r="I399" s="1"/>
    </row>
    <row r="400" spans="1:9" ht="16.5" customHeight="1" x14ac:dyDescent="0.25">
      <c r="A400" s="10">
        <v>388</v>
      </c>
      <c r="B400" s="26" t="s">
        <v>598</v>
      </c>
      <c r="C400" s="8"/>
      <c r="D400" s="26">
        <v>111300237</v>
      </c>
      <c r="E400" s="37">
        <v>1</v>
      </c>
      <c r="F400" s="72" t="s">
        <v>1334</v>
      </c>
      <c r="G400" s="107">
        <v>630</v>
      </c>
      <c r="H400" s="11">
        <f t="shared" si="3"/>
        <v>315</v>
      </c>
      <c r="I400" s="1"/>
    </row>
    <row r="401" spans="1:9" ht="16.5" customHeight="1" x14ac:dyDescent="0.25">
      <c r="A401" s="10">
        <v>389</v>
      </c>
      <c r="B401" s="26" t="s">
        <v>598</v>
      </c>
      <c r="C401" s="8"/>
      <c r="D401" s="26">
        <v>111300238</v>
      </c>
      <c r="E401" s="37">
        <v>1</v>
      </c>
      <c r="F401" s="72" t="s">
        <v>1334</v>
      </c>
      <c r="G401" s="107">
        <v>450</v>
      </c>
      <c r="H401" s="11">
        <f t="shared" si="3"/>
        <v>225</v>
      </c>
      <c r="I401" s="1"/>
    </row>
    <row r="402" spans="1:9" ht="16.5" customHeight="1" x14ac:dyDescent="0.25">
      <c r="A402" s="10">
        <v>390</v>
      </c>
      <c r="B402" s="26" t="s">
        <v>538</v>
      </c>
      <c r="C402" s="8"/>
      <c r="D402" s="26">
        <v>111300239</v>
      </c>
      <c r="E402" s="37">
        <v>1</v>
      </c>
      <c r="F402" s="72" t="s">
        <v>1334</v>
      </c>
      <c r="G402" s="107">
        <v>1000</v>
      </c>
      <c r="H402" s="11">
        <f t="shared" si="3"/>
        <v>500</v>
      </c>
      <c r="I402" s="1"/>
    </row>
    <row r="403" spans="1:9" ht="16.5" customHeight="1" x14ac:dyDescent="0.25">
      <c r="A403" s="10">
        <v>391</v>
      </c>
      <c r="B403" s="26" t="s">
        <v>538</v>
      </c>
      <c r="C403" s="8"/>
      <c r="D403" s="26">
        <v>111300240</v>
      </c>
      <c r="E403" s="37">
        <v>2</v>
      </c>
      <c r="F403" s="72" t="s">
        <v>1334</v>
      </c>
      <c r="G403" s="107">
        <v>5000</v>
      </c>
      <c r="H403" s="11">
        <f t="shared" si="3"/>
        <v>2500</v>
      </c>
      <c r="I403" s="1"/>
    </row>
    <row r="404" spans="1:9" ht="16.5" customHeight="1" x14ac:dyDescent="0.25">
      <c r="A404" s="10">
        <v>392</v>
      </c>
      <c r="B404" s="26" t="s">
        <v>535</v>
      </c>
      <c r="C404" s="8"/>
      <c r="D404" s="26">
        <v>111300241</v>
      </c>
      <c r="E404" s="37">
        <v>2</v>
      </c>
      <c r="F404" s="72" t="s">
        <v>1334</v>
      </c>
      <c r="G404" s="107">
        <v>320</v>
      </c>
      <c r="H404" s="11">
        <f t="shared" si="3"/>
        <v>160</v>
      </c>
      <c r="I404" s="1"/>
    </row>
    <row r="405" spans="1:9" ht="16.5" customHeight="1" x14ac:dyDescent="0.25">
      <c r="A405" s="10">
        <v>393</v>
      </c>
      <c r="B405" s="26" t="s">
        <v>610</v>
      </c>
      <c r="C405" s="8"/>
      <c r="D405" s="26">
        <v>111300135</v>
      </c>
      <c r="E405" s="37">
        <v>1</v>
      </c>
      <c r="F405" s="72" t="s">
        <v>1334</v>
      </c>
      <c r="G405" s="107">
        <v>2211</v>
      </c>
      <c r="H405" s="11">
        <f t="shared" si="3"/>
        <v>1105.5</v>
      </c>
      <c r="I405" s="1"/>
    </row>
    <row r="406" spans="1:9" ht="16.5" customHeight="1" x14ac:dyDescent="0.25">
      <c r="A406" s="10">
        <v>394</v>
      </c>
      <c r="B406" s="26" t="s">
        <v>611</v>
      </c>
      <c r="C406" s="8"/>
      <c r="D406" s="26">
        <v>111300136</v>
      </c>
      <c r="E406" s="37">
        <v>1</v>
      </c>
      <c r="F406" s="72" t="s">
        <v>1334</v>
      </c>
      <c r="G406" s="107">
        <v>5300</v>
      </c>
      <c r="H406" s="11">
        <f t="shared" si="3"/>
        <v>2650</v>
      </c>
      <c r="I406" s="1"/>
    </row>
    <row r="407" spans="1:9" ht="16.5" customHeight="1" x14ac:dyDescent="0.25">
      <c r="A407" s="10">
        <v>395</v>
      </c>
      <c r="B407" s="26" t="s">
        <v>612</v>
      </c>
      <c r="C407" s="8"/>
      <c r="D407" s="26">
        <v>111300110</v>
      </c>
      <c r="E407" s="37">
        <v>2</v>
      </c>
      <c r="F407" s="72" t="s">
        <v>1334</v>
      </c>
      <c r="G407" s="107">
        <v>4320</v>
      </c>
      <c r="H407" s="11">
        <f t="shared" si="3"/>
        <v>2160</v>
      </c>
      <c r="I407" s="1"/>
    </row>
    <row r="408" spans="1:9" ht="16.5" customHeight="1" x14ac:dyDescent="0.25">
      <c r="A408" s="10">
        <v>396</v>
      </c>
      <c r="B408" s="26" t="s">
        <v>538</v>
      </c>
      <c r="C408" s="8"/>
      <c r="D408" s="26">
        <v>111300111</v>
      </c>
      <c r="E408" s="37">
        <v>1</v>
      </c>
      <c r="F408" s="72" t="s">
        <v>1334</v>
      </c>
      <c r="G408" s="107">
        <v>1071.43</v>
      </c>
      <c r="H408" s="11">
        <f t="shared" si="3"/>
        <v>535.71500000000003</v>
      </c>
      <c r="I408" s="1"/>
    </row>
    <row r="409" spans="1:9" ht="16.5" customHeight="1" x14ac:dyDescent="0.25">
      <c r="A409" s="10">
        <v>397</v>
      </c>
      <c r="B409" s="26" t="s">
        <v>538</v>
      </c>
      <c r="C409" s="8"/>
      <c r="D409" s="26">
        <v>111300112</v>
      </c>
      <c r="E409" s="37">
        <v>1</v>
      </c>
      <c r="F409" s="72" t="s">
        <v>1334</v>
      </c>
      <c r="G409" s="107">
        <v>388.57</v>
      </c>
      <c r="H409" s="11">
        <f t="shared" si="3"/>
        <v>194.285</v>
      </c>
      <c r="I409" s="1"/>
    </row>
    <row r="410" spans="1:9" ht="16.5" customHeight="1" x14ac:dyDescent="0.25">
      <c r="A410" s="10">
        <v>398</v>
      </c>
      <c r="B410" s="26" t="s">
        <v>613</v>
      </c>
      <c r="C410" s="8"/>
      <c r="D410" s="26">
        <v>111300113</v>
      </c>
      <c r="E410" s="37">
        <v>1</v>
      </c>
      <c r="F410" s="72" t="s">
        <v>1334</v>
      </c>
      <c r="G410" s="107">
        <v>1800</v>
      </c>
      <c r="H410" s="11">
        <f t="shared" si="3"/>
        <v>900</v>
      </c>
      <c r="I410" s="1"/>
    </row>
    <row r="411" spans="1:9" ht="16.5" customHeight="1" x14ac:dyDescent="0.25">
      <c r="A411" s="10">
        <v>399</v>
      </c>
      <c r="B411" s="26" t="s">
        <v>538</v>
      </c>
      <c r="C411" s="8"/>
      <c r="D411" s="26">
        <v>111300114</v>
      </c>
      <c r="E411" s="37">
        <v>1</v>
      </c>
      <c r="F411" s="72" t="s">
        <v>1334</v>
      </c>
      <c r="G411" s="107">
        <v>750</v>
      </c>
      <c r="H411" s="11">
        <f t="shared" si="3"/>
        <v>375</v>
      </c>
      <c r="I411" s="1"/>
    </row>
    <row r="412" spans="1:9" ht="16.5" customHeight="1" x14ac:dyDescent="0.25">
      <c r="A412" s="10">
        <v>400</v>
      </c>
      <c r="B412" s="26" t="s">
        <v>614</v>
      </c>
      <c r="C412" s="8"/>
      <c r="D412" s="26">
        <v>111300115</v>
      </c>
      <c r="E412" s="37">
        <v>1</v>
      </c>
      <c r="F412" s="72" t="s">
        <v>1334</v>
      </c>
      <c r="G412" s="107">
        <v>5230</v>
      </c>
      <c r="H412" s="11">
        <f t="shared" si="3"/>
        <v>2615</v>
      </c>
      <c r="I412" s="1"/>
    </row>
    <row r="413" spans="1:9" ht="16.5" customHeight="1" x14ac:dyDescent="0.25">
      <c r="A413" s="10">
        <v>401</v>
      </c>
      <c r="B413" s="26" t="s">
        <v>590</v>
      </c>
      <c r="C413" s="8"/>
      <c r="D413" s="26">
        <v>111300242</v>
      </c>
      <c r="E413" s="37">
        <v>1</v>
      </c>
      <c r="F413" s="72" t="s">
        <v>1334</v>
      </c>
      <c r="G413" s="107">
        <v>500</v>
      </c>
      <c r="H413" s="11">
        <f t="shared" si="3"/>
        <v>250</v>
      </c>
      <c r="I413" s="1"/>
    </row>
    <row r="414" spans="1:9" ht="16.5" customHeight="1" x14ac:dyDescent="0.25">
      <c r="A414" s="10">
        <v>402</v>
      </c>
      <c r="B414" s="26" t="s">
        <v>615</v>
      </c>
      <c r="C414" s="8"/>
      <c r="D414" s="26">
        <v>111300245</v>
      </c>
      <c r="E414" s="37">
        <v>1</v>
      </c>
      <c r="F414" s="72" t="s">
        <v>1334</v>
      </c>
      <c r="G414" s="107">
        <v>5074</v>
      </c>
      <c r="H414" s="11">
        <f t="shared" si="3"/>
        <v>2537</v>
      </c>
      <c r="I414" s="1"/>
    </row>
    <row r="415" spans="1:9" ht="16.5" customHeight="1" x14ac:dyDescent="0.25">
      <c r="A415" s="10">
        <v>403</v>
      </c>
      <c r="B415" s="26" t="s">
        <v>616</v>
      </c>
      <c r="C415" s="8"/>
      <c r="D415" s="26">
        <v>111300246</v>
      </c>
      <c r="E415" s="37">
        <v>4</v>
      </c>
      <c r="F415" s="72" t="s">
        <v>1334</v>
      </c>
      <c r="G415" s="107">
        <v>2360</v>
      </c>
      <c r="H415" s="11">
        <f t="shared" si="3"/>
        <v>1180</v>
      </c>
      <c r="I415" s="1"/>
    </row>
    <row r="416" spans="1:9" ht="16.5" customHeight="1" x14ac:dyDescent="0.25">
      <c r="A416" s="10">
        <v>404</v>
      </c>
      <c r="B416" s="26" t="s">
        <v>538</v>
      </c>
      <c r="C416" s="8"/>
      <c r="D416" s="26">
        <v>111300249</v>
      </c>
      <c r="E416" s="37">
        <v>4</v>
      </c>
      <c r="F416" s="72" t="s">
        <v>1334</v>
      </c>
      <c r="G416" s="107">
        <v>5880</v>
      </c>
      <c r="H416" s="11">
        <f t="shared" si="3"/>
        <v>2940</v>
      </c>
      <c r="I416" s="1"/>
    </row>
    <row r="417" spans="1:9" ht="16.5" customHeight="1" x14ac:dyDescent="0.25">
      <c r="A417" s="10">
        <v>405</v>
      </c>
      <c r="B417" s="26" t="s">
        <v>538</v>
      </c>
      <c r="C417" s="8"/>
      <c r="D417" s="26">
        <v>111300250</v>
      </c>
      <c r="E417" s="37">
        <v>2</v>
      </c>
      <c r="F417" s="72" t="s">
        <v>1334</v>
      </c>
      <c r="G417" s="107">
        <v>3790</v>
      </c>
      <c r="H417" s="11">
        <f t="shared" si="3"/>
        <v>1895</v>
      </c>
      <c r="I417" s="1"/>
    </row>
    <row r="418" spans="1:9" ht="16.5" customHeight="1" x14ac:dyDescent="0.25">
      <c r="A418" s="10">
        <v>406</v>
      </c>
      <c r="B418" s="26" t="s">
        <v>538</v>
      </c>
      <c r="C418" s="8"/>
      <c r="D418" s="26">
        <v>111300251</v>
      </c>
      <c r="E418" s="37">
        <v>1</v>
      </c>
      <c r="F418" s="72" t="s">
        <v>1334</v>
      </c>
      <c r="G418" s="107">
        <v>747</v>
      </c>
      <c r="H418" s="11">
        <f t="shared" si="3"/>
        <v>373.5</v>
      </c>
      <c r="I418" s="1"/>
    </row>
    <row r="419" spans="1:9" ht="16.5" customHeight="1" x14ac:dyDescent="0.25">
      <c r="A419" s="10">
        <v>407</v>
      </c>
      <c r="B419" s="26" t="s">
        <v>617</v>
      </c>
      <c r="C419" s="8"/>
      <c r="D419" s="26">
        <v>111300252</v>
      </c>
      <c r="E419" s="37">
        <v>1</v>
      </c>
      <c r="F419" s="72" t="s">
        <v>1334</v>
      </c>
      <c r="G419" s="107">
        <v>4950</v>
      </c>
      <c r="H419" s="11">
        <f t="shared" si="3"/>
        <v>2475</v>
      </c>
      <c r="I419" s="1"/>
    </row>
    <row r="420" spans="1:9" ht="16.5" customHeight="1" x14ac:dyDescent="0.25">
      <c r="A420" s="10">
        <v>408</v>
      </c>
      <c r="B420" s="26" t="s">
        <v>618</v>
      </c>
      <c r="C420" s="8"/>
      <c r="D420" s="26">
        <v>111300253</v>
      </c>
      <c r="E420" s="37">
        <v>1</v>
      </c>
      <c r="F420" s="72" t="s">
        <v>1334</v>
      </c>
      <c r="G420" s="107">
        <v>1183</v>
      </c>
      <c r="H420" s="11">
        <f t="shared" si="3"/>
        <v>591.5</v>
      </c>
      <c r="I420" s="1"/>
    </row>
    <row r="421" spans="1:9" ht="16.5" customHeight="1" x14ac:dyDescent="0.25">
      <c r="A421" s="10">
        <v>409</v>
      </c>
      <c r="B421" s="26" t="s">
        <v>619</v>
      </c>
      <c r="C421" s="8"/>
      <c r="D421" s="26">
        <v>111300254</v>
      </c>
      <c r="E421" s="37">
        <v>1</v>
      </c>
      <c r="F421" s="72" t="s">
        <v>1334</v>
      </c>
      <c r="G421" s="107">
        <v>450</v>
      </c>
      <c r="H421" s="11">
        <f t="shared" si="3"/>
        <v>225</v>
      </c>
      <c r="I421" s="1"/>
    </row>
    <row r="422" spans="1:9" ht="16.5" customHeight="1" x14ac:dyDescent="0.25">
      <c r="A422" s="10">
        <v>410</v>
      </c>
      <c r="B422" s="26" t="s">
        <v>538</v>
      </c>
      <c r="C422" s="8"/>
      <c r="D422" s="26">
        <v>111300255</v>
      </c>
      <c r="E422" s="37">
        <v>2</v>
      </c>
      <c r="F422" s="72" t="s">
        <v>1334</v>
      </c>
      <c r="G422" s="107">
        <v>3463</v>
      </c>
      <c r="H422" s="11">
        <f t="shared" si="3"/>
        <v>1731.5</v>
      </c>
      <c r="I422" s="1"/>
    </row>
    <row r="423" spans="1:9" ht="22.5" customHeight="1" x14ac:dyDescent="0.25">
      <c r="A423" s="10">
        <v>411</v>
      </c>
      <c r="B423" s="26" t="s">
        <v>464</v>
      </c>
      <c r="C423" s="8"/>
      <c r="D423" s="26">
        <v>111300257</v>
      </c>
      <c r="E423" s="37">
        <v>1</v>
      </c>
      <c r="F423" s="72" t="s">
        <v>1334</v>
      </c>
      <c r="G423" s="107">
        <v>500</v>
      </c>
      <c r="H423" s="11">
        <f t="shared" si="3"/>
        <v>250</v>
      </c>
      <c r="I423" s="1"/>
    </row>
    <row r="424" spans="1:9" ht="16.5" customHeight="1" x14ac:dyDescent="0.25">
      <c r="A424" s="10">
        <v>412</v>
      </c>
      <c r="B424" s="26" t="s">
        <v>538</v>
      </c>
      <c r="C424" s="8"/>
      <c r="D424" s="26">
        <v>111300258</v>
      </c>
      <c r="E424" s="37">
        <v>2</v>
      </c>
      <c r="F424" s="72" t="s">
        <v>1334</v>
      </c>
      <c r="G424" s="107">
        <v>3800</v>
      </c>
      <c r="H424" s="11">
        <f t="shared" si="3"/>
        <v>1900</v>
      </c>
      <c r="I424" s="1"/>
    </row>
    <row r="425" spans="1:9" ht="16.5" customHeight="1" x14ac:dyDescent="0.25">
      <c r="A425" s="10">
        <v>413</v>
      </c>
      <c r="B425" s="26" t="s">
        <v>538</v>
      </c>
      <c r="C425" s="8"/>
      <c r="D425" s="26">
        <v>111300259</v>
      </c>
      <c r="E425" s="37">
        <v>2</v>
      </c>
      <c r="F425" s="72" t="s">
        <v>1334</v>
      </c>
      <c r="G425" s="107">
        <v>4000</v>
      </c>
      <c r="H425" s="11">
        <f t="shared" si="3"/>
        <v>2000</v>
      </c>
      <c r="I425" s="1"/>
    </row>
    <row r="426" spans="1:9" ht="16.5" customHeight="1" x14ac:dyDescent="0.25">
      <c r="A426" s="10">
        <v>414</v>
      </c>
      <c r="B426" s="26" t="s">
        <v>538</v>
      </c>
      <c r="C426" s="8"/>
      <c r="D426" s="26">
        <v>111300260</v>
      </c>
      <c r="E426" s="37">
        <v>1</v>
      </c>
      <c r="F426" s="72" t="s">
        <v>1334</v>
      </c>
      <c r="G426" s="107">
        <v>510</v>
      </c>
      <c r="H426" s="11">
        <f t="shared" si="3"/>
        <v>255</v>
      </c>
      <c r="I426" s="1"/>
    </row>
    <row r="427" spans="1:9" ht="16.5" customHeight="1" x14ac:dyDescent="0.25">
      <c r="A427" s="10">
        <v>415</v>
      </c>
      <c r="B427" s="26" t="s">
        <v>538</v>
      </c>
      <c r="C427" s="8"/>
      <c r="D427" s="26">
        <v>111300261</v>
      </c>
      <c r="E427" s="37">
        <v>2</v>
      </c>
      <c r="F427" s="72" t="s">
        <v>1334</v>
      </c>
      <c r="G427" s="107">
        <v>2400</v>
      </c>
      <c r="H427" s="11">
        <f t="shared" si="3"/>
        <v>1200</v>
      </c>
      <c r="I427" s="1"/>
    </row>
    <row r="428" spans="1:9" ht="16.5" customHeight="1" x14ac:dyDescent="0.25">
      <c r="A428" s="10">
        <v>416</v>
      </c>
      <c r="B428" s="26" t="s">
        <v>620</v>
      </c>
      <c r="C428" s="8"/>
      <c r="D428" s="26">
        <v>111300262</v>
      </c>
      <c r="E428" s="37">
        <v>1</v>
      </c>
      <c r="F428" s="72" t="s">
        <v>1334</v>
      </c>
      <c r="G428" s="107">
        <v>3225</v>
      </c>
      <c r="H428" s="11">
        <f t="shared" si="3"/>
        <v>1612.5</v>
      </c>
      <c r="I428" s="1"/>
    </row>
    <row r="429" spans="1:9" ht="16.5" customHeight="1" x14ac:dyDescent="0.25">
      <c r="A429" s="10">
        <v>417</v>
      </c>
      <c r="B429" s="26" t="s">
        <v>621</v>
      </c>
      <c r="C429" s="8"/>
      <c r="D429" s="26">
        <v>111300263</v>
      </c>
      <c r="E429" s="37">
        <v>1</v>
      </c>
      <c r="F429" s="72" t="s">
        <v>1334</v>
      </c>
      <c r="G429" s="107">
        <v>4525</v>
      </c>
      <c r="H429" s="11">
        <f t="shared" si="3"/>
        <v>2262.5</v>
      </c>
      <c r="I429" s="1"/>
    </row>
    <row r="430" spans="1:9" ht="16.5" customHeight="1" x14ac:dyDescent="0.25">
      <c r="A430" s="10">
        <v>418</v>
      </c>
      <c r="B430" s="26" t="s">
        <v>622</v>
      </c>
      <c r="C430" s="8"/>
      <c r="D430" s="26">
        <v>111300264</v>
      </c>
      <c r="E430" s="37">
        <v>1</v>
      </c>
      <c r="F430" s="72" t="s">
        <v>1334</v>
      </c>
      <c r="G430" s="107">
        <v>2458.33</v>
      </c>
      <c r="H430" s="11">
        <f t="shared" si="3"/>
        <v>1229.165</v>
      </c>
      <c r="I430" s="1"/>
    </row>
    <row r="431" spans="1:9" ht="16.5" customHeight="1" x14ac:dyDescent="0.25">
      <c r="A431" s="10">
        <v>419</v>
      </c>
      <c r="B431" s="26" t="s">
        <v>623</v>
      </c>
      <c r="C431" s="8"/>
      <c r="D431" s="26">
        <v>111300265</v>
      </c>
      <c r="E431" s="37">
        <v>1</v>
      </c>
      <c r="F431" s="72" t="s">
        <v>1334</v>
      </c>
      <c r="G431" s="107">
        <v>1754.17</v>
      </c>
      <c r="H431" s="11">
        <f t="shared" si="3"/>
        <v>877.08500000000004</v>
      </c>
      <c r="I431" s="1"/>
    </row>
    <row r="432" spans="1:9" ht="16.5" customHeight="1" x14ac:dyDescent="0.25">
      <c r="A432" s="10">
        <v>420</v>
      </c>
      <c r="B432" s="26" t="s">
        <v>538</v>
      </c>
      <c r="C432" s="8"/>
      <c r="D432" s="26">
        <v>111300266</v>
      </c>
      <c r="E432" s="37">
        <v>1</v>
      </c>
      <c r="F432" s="72" t="s">
        <v>1334</v>
      </c>
      <c r="G432" s="107">
        <v>1300</v>
      </c>
      <c r="H432" s="11">
        <f t="shared" si="3"/>
        <v>650</v>
      </c>
      <c r="I432" s="1"/>
    </row>
    <row r="433" spans="1:9" ht="16.5" customHeight="1" x14ac:dyDescent="0.25">
      <c r="A433" s="10">
        <v>421</v>
      </c>
      <c r="B433" s="26" t="s">
        <v>538</v>
      </c>
      <c r="C433" s="8"/>
      <c r="D433" s="26">
        <v>111300267</v>
      </c>
      <c r="E433" s="37">
        <v>1</v>
      </c>
      <c r="F433" s="72" t="s">
        <v>1334</v>
      </c>
      <c r="G433" s="107">
        <v>1200</v>
      </c>
      <c r="H433" s="11">
        <f t="shared" si="3"/>
        <v>600</v>
      </c>
      <c r="I433" s="1"/>
    </row>
    <row r="434" spans="1:9" ht="16.5" customHeight="1" x14ac:dyDescent="0.25">
      <c r="A434" s="10">
        <v>422</v>
      </c>
      <c r="B434" s="26" t="s">
        <v>624</v>
      </c>
      <c r="C434" s="8"/>
      <c r="D434" s="26">
        <v>111300268</v>
      </c>
      <c r="E434" s="37">
        <v>1</v>
      </c>
      <c r="F434" s="72" t="s">
        <v>1334</v>
      </c>
      <c r="G434" s="107">
        <v>2990</v>
      </c>
      <c r="H434" s="11">
        <f t="shared" si="3"/>
        <v>1495</v>
      </c>
      <c r="I434" s="1"/>
    </row>
    <row r="435" spans="1:9" ht="16.5" customHeight="1" x14ac:dyDescent="0.25">
      <c r="A435" s="10">
        <v>423</v>
      </c>
      <c r="B435" s="26" t="s">
        <v>625</v>
      </c>
      <c r="C435" s="8"/>
      <c r="D435" s="26">
        <v>111300269</v>
      </c>
      <c r="E435" s="37">
        <v>1</v>
      </c>
      <c r="F435" s="72" t="s">
        <v>1334</v>
      </c>
      <c r="G435" s="107">
        <v>3300</v>
      </c>
      <c r="H435" s="11">
        <f t="shared" si="3"/>
        <v>1650</v>
      </c>
      <c r="I435" s="1"/>
    </row>
    <row r="436" spans="1:9" ht="16.5" customHeight="1" x14ac:dyDescent="0.25">
      <c r="A436" s="10">
        <v>424</v>
      </c>
      <c r="B436" s="26" t="s">
        <v>539</v>
      </c>
      <c r="C436" s="8"/>
      <c r="D436" s="26">
        <v>111300270</v>
      </c>
      <c r="E436" s="37">
        <v>1</v>
      </c>
      <c r="F436" s="72" t="s">
        <v>1334</v>
      </c>
      <c r="G436" s="107">
        <v>4200</v>
      </c>
      <c r="H436" s="11">
        <f t="shared" si="3"/>
        <v>2100</v>
      </c>
      <c r="I436" s="1"/>
    </row>
    <row r="437" spans="1:9" ht="16.5" customHeight="1" x14ac:dyDescent="0.25">
      <c r="A437" s="10">
        <v>425</v>
      </c>
      <c r="B437" s="26" t="s">
        <v>626</v>
      </c>
      <c r="C437" s="8"/>
      <c r="D437" s="26">
        <v>111300271</v>
      </c>
      <c r="E437" s="37">
        <v>1</v>
      </c>
      <c r="F437" s="72" t="s">
        <v>1334</v>
      </c>
      <c r="G437" s="107">
        <v>3550</v>
      </c>
      <c r="H437" s="11">
        <f t="shared" si="3"/>
        <v>1775</v>
      </c>
      <c r="I437" s="1"/>
    </row>
    <row r="438" spans="1:9" ht="16.5" customHeight="1" x14ac:dyDescent="0.25">
      <c r="A438" s="10">
        <v>426</v>
      </c>
      <c r="B438" s="26" t="s">
        <v>626</v>
      </c>
      <c r="C438" s="8"/>
      <c r="D438" s="26">
        <v>111300272</v>
      </c>
      <c r="E438" s="37">
        <v>1</v>
      </c>
      <c r="F438" s="72" t="s">
        <v>1334</v>
      </c>
      <c r="G438" s="107">
        <v>3550</v>
      </c>
      <c r="H438" s="11">
        <f t="shared" si="3"/>
        <v>1775</v>
      </c>
      <c r="I438" s="1"/>
    </row>
    <row r="439" spans="1:9" ht="16.5" customHeight="1" x14ac:dyDescent="0.25">
      <c r="A439" s="10">
        <v>427</v>
      </c>
      <c r="B439" s="26" t="s">
        <v>538</v>
      </c>
      <c r="C439" s="8"/>
      <c r="D439" s="26">
        <v>111300273</v>
      </c>
      <c r="E439" s="37">
        <v>1</v>
      </c>
      <c r="F439" s="72" t="s">
        <v>1334</v>
      </c>
      <c r="G439" s="107">
        <v>1200</v>
      </c>
      <c r="H439" s="11">
        <f t="shared" si="3"/>
        <v>600</v>
      </c>
      <c r="I439" s="1"/>
    </row>
    <row r="440" spans="1:9" ht="16.5" customHeight="1" x14ac:dyDescent="0.25">
      <c r="A440" s="10">
        <v>428</v>
      </c>
      <c r="B440" s="26" t="s">
        <v>538</v>
      </c>
      <c r="C440" s="8"/>
      <c r="D440" s="26">
        <v>111300274</v>
      </c>
      <c r="E440" s="37">
        <v>6</v>
      </c>
      <c r="F440" s="72" t="s">
        <v>1334</v>
      </c>
      <c r="G440" s="107">
        <v>4692</v>
      </c>
      <c r="H440" s="11">
        <f t="shared" si="3"/>
        <v>2346</v>
      </c>
      <c r="I440" s="1"/>
    </row>
    <row r="441" spans="1:9" ht="16.5" customHeight="1" x14ac:dyDescent="0.25">
      <c r="A441" s="10">
        <v>429</v>
      </c>
      <c r="B441" s="26" t="s">
        <v>569</v>
      </c>
      <c r="C441" s="8"/>
      <c r="D441" s="26">
        <v>111300275</v>
      </c>
      <c r="E441" s="37">
        <v>6</v>
      </c>
      <c r="F441" s="72" t="s">
        <v>1334</v>
      </c>
      <c r="G441" s="107">
        <v>2580</v>
      </c>
      <c r="H441" s="11">
        <f t="shared" si="3"/>
        <v>1290</v>
      </c>
      <c r="I441" s="1"/>
    </row>
    <row r="442" spans="1:9" ht="17.25" customHeight="1" x14ac:dyDescent="0.25">
      <c r="A442" s="10">
        <v>430</v>
      </c>
      <c r="B442" s="26" t="s">
        <v>627</v>
      </c>
      <c r="C442" s="8"/>
      <c r="D442" s="26">
        <v>111300276</v>
      </c>
      <c r="E442" s="37">
        <v>1</v>
      </c>
      <c r="F442" s="72" t="s">
        <v>1334</v>
      </c>
      <c r="G442" s="107">
        <v>3600</v>
      </c>
      <c r="H442" s="11">
        <f t="shared" si="3"/>
        <v>1800</v>
      </c>
      <c r="I442" s="1"/>
    </row>
    <row r="443" spans="1:9" ht="16.5" customHeight="1" x14ac:dyDescent="0.25">
      <c r="A443" s="10"/>
      <c r="B443" s="60" t="s">
        <v>1408</v>
      </c>
      <c r="C443" s="8"/>
      <c r="D443" s="6"/>
      <c r="E443" s="71">
        <f>SUM(E189:E442)</f>
        <v>673.8</v>
      </c>
      <c r="F443" s="68"/>
      <c r="G443" s="71">
        <f>SUM(G189:G442)</f>
        <v>378367.01</v>
      </c>
      <c r="H443" s="108">
        <f>SUM(H189:H442)</f>
        <v>189183.505</v>
      </c>
      <c r="I443" s="69"/>
    </row>
    <row r="444" spans="1:9" ht="16.5" customHeight="1" x14ac:dyDescent="0.25">
      <c r="A444" s="10"/>
      <c r="B444" s="66" t="s">
        <v>215</v>
      </c>
      <c r="C444" s="8"/>
      <c r="D444" s="6"/>
      <c r="E444" s="10"/>
      <c r="F444" s="10"/>
      <c r="G444" s="15"/>
      <c r="H444" s="27"/>
      <c r="I444" s="1"/>
    </row>
    <row r="445" spans="1:9" ht="16.5" customHeight="1" x14ac:dyDescent="0.25">
      <c r="A445" s="10">
        <v>431</v>
      </c>
      <c r="B445" s="26" t="s">
        <v>628</v>
      </c>
      <c r="C445" s="8"/>
      <c r="D445" s="26">
        <v>111400001</v>
      </c>
      <c r="E445" s="37">
        <v>50</v>
      </c>
      <c r="F445" s="72" t="s">
        <v>1334</v>
      </c>
      <c r="G445" s="107">
        <v>100</v>
      </c>
      <c r="H445" s="27"/>
      <c r="I445" s="1"/>
    </row>
    <row r="446" spans="1:9" ht="16.5" customHeight="1" x14ac:dyDescent="0.25">
      <c r="A446" s="10">
        <v>432</v>
      </c>
      <c r="B446" s="26" t="s">
        <v>629</v>
      </c>
      <c r="C446" s="8"/>
      <c r="D446" s="26">
        <v>111400002</v>
      </c>
      <c r="E446" s="37">
        <v>317</v>
      </c>
      <c r="F446" s="72" t="s">
        <v>1334</v>
      </c>
      <c r="G446" s="107">
        <v>1585</v>
      </c>
      <c r="H446" s="27"/>
      <c r="I446" s="1"/>
    </row>
    <row r="447" spans="1:9" ht="16.5" customHeight="1" x14ac:dyDescent="0.25">
      <c r="A447" s="10">
        <v>433</v>
      </c>
      <c r="B447" s="26" t="s">
        <v>630</v>
      </c>
      <c r="C447" s="8"/>
      <c r="D447" s="26">
        <v>111400003</v>
      </c>
      <c r="E447" s="37">
        <v>10</v>
      </c>
      <c r="F447" s="72" t="s">
        <v>1334</v>
      </c>
      <c r="G447" s="107">
        <v>350</v>
      </c>
      <c r="H447" s="27"/>
      <c r="I447" s="1"/>
    </row>
    <row r="448" spans="1:9" ht="16.5" customHeight="1" x14ac:dyDescent="0.25">
      <c r="A448" s="10">
        <v>434</v>
      </c>
      <c r="B448" s="26" t="s">
        <v>630</v>
      </c>
      <c r="C448" s="8"/>
      <c r="D448" s="26">
        <v>111400004</v>
      </c>
      <c r="E448" s="37">
        <v>60</v>
      </c>
      <c r="F448" s="72" t="s">
        <v>1334</v>
      </c>
      <c r="G448" s="107">
        <v>2400</v>
      </c>
      <c r="H448" s="27"/>
      <c r="I448" s="1"/>
    </row>
    <row r="449" spans="1:9" ht="16.5" customHeight="1" x14ac:dyDescent="0.25">
      <c r="A449" s="10">
        <v>435</v>
      </c>
      <c r="B449" s="26" t="s">
        <v>630</v>
      </c>
      <c r="C449" s="8"/>
      <c r="D449" s="26">
        <v>111400005</v>
      </c>
      <c r="E449" s="37">
        <v>51</v>
      </c>
      <c r="F449" s="72" t="s">
        <v>1334</v>
      </c>
      <c r="G449" s="107">
        <v>2295</v>
      </c>
      <c r="H449" s="27"/>
      <c r="I449" s="1"/>
    </row>
    <row r="450" spans="1:9" ht="16.5" customHeight="1" x14ac:dyDescent="0.25">
      <c r="A450" s="10">
        <v>436</v>
      </c>
      <c r="B450" s="26" t="s">
        <v>628</v>
      </c>
      <c r="C450" s="8"/>
      <c r="D450" s="26">
        <v>111400006</v>
      </c>
      <c r="E450" s="37">
        <v>72</v>
      </c>
      <c r="F450" s="72" t="s">
        <v>1334</v>
      </c>
      <c r="G450" s="107">
        <v>1584</v>
      </c>
      <c r="H450" s="27"/>
      <c r="I450" s="1"/>
    </row>
    <row r="451" spans="1:9" ht="16.5" customHeight="1" x14ac:dyDescent="0.25">
      <c r="A451" s="10">
        <v>437</v>
      </c>
      <c r="B451" s="26" t="s">
        <v>631</v>
      </c>
      <c r="C451" s="8"/>
      <c r="D451" s="26">
        <v>111400007</v>
      </c>
      <c r="E451" s="37">
        <v>25</v>
      </c>
      <c r="F451" s="72" t="s">
        <v>1334</v>
      </c>
      <c r="G451" s="107">
        <v>1625</v>
      </c>
      <c r="H451" s="27"/>
      <c r="I451" s="1"/>
    </row>
    <row r="452" spans="1:9" ht="16.5" customHeight="1" x14ac:dyDescent="0.25">
      <c r="A452" s="10">
        <v>438</v>
      </c>
      <c r="B452" s="26" t="s">
        <v>632</v>
      </c>
      <c r="C452" s="8"/>
      <c r="D452" s="26">
        <v>111400008</v>
      </c>
      <c r="E452" s="37">
        <v>25</v>
      </c>
      <c r="F452" s="72" t="s">
        <v>1334</v>
      </c>
      <c r="G452" s="107">
        <v>1500</v>
      </c>
      <c r="H452" s="27"/>
      <c r="I452" s="1"/>
    </row>
    <row r="453" spans="1:9" ht="16.5" customHeight="1" x14ac:dyDescent="0.25">
      <c r="A453" s="10">
        <v>439</v>
      </c>
      <c r="B453" s="26" t="s">
        <v>632</v>
      </c>
      <c r="C453" s="8"/>
      <c r="D453" s="26">
        <v>111400009</v>
      </c>
      <c r="E453" s="37">
        <v>231</v>
      </c>
      <c r="F453" s="72" t="s">
        <v>1334</v>
      </c>
      <c r="G453" s="107">
        <v>693</v>
      </c>
      <c r="H453" s="27"/>
      <c r="I453" s="1"/>
    </row>
    <row r="454" spans="1:9" ht="16.5" customHeight="1" x14ac:dyDescent="0.25">
      <c r="A454" s="10">
        <v>440</v>
      </c>
      <c r="B454" s="26" t="s">
        <v>633</v>
      </c>
      <c r="C454" s="8"/>
      <c r="D454" s="26">
        <v>111400010</v>
      </c>
      <c r="E454" s="37">
        <v>111</v>
      </c>
      <c r="F454" s="72" t="s">
        <v>1334</v>
      </c>
      <c r="G454" s="107">
        <v>166.5</v>
      </c>
      <c r="H454" s="27"/>
      <c r="I454" s="1"/>
    </row>
    <row r="455" spans="1:9" ht="16.5" customHeight="1" x14ac:dyDescent="0.25">
      <c r="A455" s="10">
        <v>441</v>
      </c>
      <c r="B455" s="26" t="s">
        <v>633</v>
      </c>
      <c r="C455" s="8"/>
      <c r="D455" s="26">
        <v>111400011</v>
      </c>
      <c r="E455" s="37">
        <v>25</v>
      </c>
      <c r="F455" s="72" t="s">
        <v>1334</v>
      </c>
      <c r="G455" s="107">
        <v>3250</v>
      </c>
      <c r="H455" s="27"/>
      <c r="I455" s="1"/>
    </row>
    <row r="456" spans="1:9" ht="16.5" customHeight="1" x14ac:dyDescent="0.25">
      <c r="A456" s="10">
        <v>442</v>
      </c>
      <c r="B456" s="26" t="s">
        <v>633</v>
      </c>
      <c r="C456" s="8"/>
      <c r="D456" s="26">
        <v>111400012</v>
      </c>
      <c r="E456" s="37">
        <v>96</v>
      </c>
      <c r="F456" s="72" t="s">
        <v>1334</v>
      </c>
      <c r="G456" s="107">
        <v>960</v>
      </c>
      <c r="H456" s="27"/>
      <c r="I456" s="1"/>
    </row>
    <row r="457" spans="1:9" ht="16.5" customHeight="1" x14ac:dyDescent="0.25">
      <c r="A457" s="10">
        <v>443</v>
      </c>
      <c r="B457" s="26" t="s">
        <v>634</v>
      </c>
      <c r="C457" s="8"/>
      <c r="D457" s="26">
        <v>111400013</v>
      </c>
      <c r="E457" s="37">
        <v>65</v>
      </c>
      <c r="F457" s="72" t="s">
        <v>1334</v>
      </c>
      <c r="G457" s="107">
        <v>650</v>
      </c>
      <c r="H457" s="27"/>
      <c r="I457" s="1"/>
    </row>
    <row r="458" spans="1:9" ht="16.5" customHeight="1" x14ac:dyDescent="0.25">
      <c r="A458" s="10">
        <v>444</v>
      </c>
      <c r="B458" s="26" t="s">
        <v>635</v>
      </c>
      <c r="C458" s="8"/>
      <c r="D458" s="26">
        <v>111400014</v>
      </c>
      <c r="E458" s="37">
        <v>23</v>
      </c>
      <c r="F458" s="72" t="s">
        <v>1334</v>
      </c>
      <c r="G458" s="107">
        <v>23</v>
      </c>
      <c r="H458" s="27"/>
      <c r="I458" s="1"/>
    </row>
    <row r="459" spans="1:9" ht="16.5" customHeight="1" x14ac:dyDescent="0.25">
      <c r="A459" s="10">
        <v>445</v>
      </c>
      <c r="B459" s="26" t="s">
        <v>636</v>
      </c>
      <c r="C459" s="8"/>
      <c r="D459" s="26">
        <v>111400015</v>
      </c>
      <c r="E459" s="37">
        <v>48</v>
      </c>
      <c r="F459" s="72" t="s">
        <v>1334</v>
      </c>
      <c r="G459" s="107">
        <v>48</v>
      </c>
      <c r="H459" s="27"/>
      <c r="I459" s="1"/>
    </row>
    <row r="460" spans="1:9" ht="16.5" customHeight="1" x14ac:dyDescent="0.25">
      <c r="A460" s="10">
        <v>446</v>
      </c>
      <c r="B460" s="26" t="s">
        <v>637</v>
      </c>
      <c r="C460" s="8"/>
      <c r="D460" s="26">
        <v>111400016</v>
      </c>
      <c r="E460" s="37">
        <v>24</v>
      </c>
      <c r="F460" s="72" t="s">
        <v>1334</v>
      </c>
      <c r="G460" s="107">
        <v>1320</v>
      </c>
      <c r="H460" s="27"/>
      <c r="I460" s="1"/>
    </row>
    <row r="461" spans="1:9" ht="16.5" customHeight="1" x14ac:dyDescent="0.25">
      <c r="A461" s="10">
        <v>447</v>
      </c>
      <c r="B461" s="26" t="s">
        <v>637</v>
      </c>
      <c r="C461" s="8"/>
      <c r="D461" s="26">
        <v>111400017</v>
      </c>
      <c r="E461" s="37">
        <v>25</v>
      </c>
      <c r="F461" s="72" t="s">
        <v>1334</v>
      </c>
      <c r="G461" s="107">
        <v>1875</v>
      </c>
      <c r="H461" s="27"/>
      <c r="I461" s="1"/>
    </row>
    <row r="462" spans="1:9" ht="16.5" customHeight="1" x14ac:dyDescent="0.25">
      <c r="A462" s="10">
        <v>448</v>
      </c>
      <c r="B462" s="26" t="s">
        <v>637</v>
      </c>
      <c r="C462" s="8"/>
      <c r="D462" s="26">
        <v>111400018</v>
      </c>
      <c r="E462" s="37">
        <v>18</v>
      </c>
      <c r="F462" s="72" t="s">
        <v>1334</v>
      </c>
      <c r="G462" s="107">
        <v>810</v>
      </c>
      <c r="H462" s="27"/>
      <c r="I462" s="1"/>
    </row>
    <row r="463" spans="1:9" ht="16.5" customHeight="1" x14ac:dyDescent="0.25">
      <c r="A463" s="10">
        <v>449</v>
      </c>
      <c r="B463" s="26" t="s">
        <v>637</v>
      </c>
      <c r="C463" s="8"/>
      <c r="D463" s="26">
        <v>111400019</v>
      </c>
      <c r="E463" s="37">
        <v>23</v>
      </c>
      <c r="F463" s="72" t="s">
        <v>1334</v>
      </c>
      <c r="G463" s="107">
        <v>1104</v>
      </c>
      <c r="H463" s="27"/>
      <c r="I463" s="1"/>
    </row>
    <row r="464" spans="1:9" ht="16.5" customHeight="1" x14ac:dyDescent="0.25">
      <c r="A464" s="10">
        <v>450</v>
      </c>
      <c r="B464" s="26" t="s">
        <v>637</v>
      </c>
      <c r="C464" s="8"/>
      <c r="D464" s="26">
        <v>111400020</v>
      </c>
      <c r="E464" s="37">
        <v>40</v>
      </c>
      <c r="F464" s="72" t="s">
        <v>1334</v>
      </c>
      <c r="G464" s="107">
        <v>1840</v>
      </c>
      <c r="H464" s="27"/>
      <c r="I464" s="1"/>
    </row>
    <row r="465" spans="1:9" ht="16.5" customHeight="1" x14ac:dyDescent="0.25">
      <c r="A465" s="10">
        <v>451</v>
      </c>
      <c r="B465" s="26" t="s">
        <v>637</v>
      </c>
      <c r="C465" s="8"/>
      <c r="D465" s="26">
        <v>111400021</v>
      </c>
      <c r="E465" s="37">
        <v>169</v>
      </c>
      <c r="F465" s="72" t="s">
        <v>1334</v>
      </c>
      <c r="G465" s="107">
        <v>8450</v>
      </c>
      <c r="H465" s="27"/>
      <c r="I465" s="1"/>
    </row>
    <row r="466" spans="1:9" ht="16.5" customHeight="1" x14ac:dyDescent="0.25">
      <c r="A466" s="10">
        <v>452</v>
      </c>
      <c r="B466" s="26" t="s">
        <v>638</v>
      </c>
      <c r="C466" s="8"/>
      <c r="D466" s="26">
        <v>111400022</v>
      </c>
      <c r="E466" s="37">
        <v>26</v>
      </c>
      <c r="F466" s="72" t="s">
        <v>1334</v>
      </c>
      <c r="G466" s="107">
        <v>52</v>
      </c>
      <c r="H466" s="27"/>
      <c r="I466" s="1"/>
    </row>
    <row r="467" spans="1:9" ht="16.5" customHeight="1" x14ac:dyDescent="0.25">
      <c r="A467" s="10">
        <v>453</v>
      </c>
      <c r="B467" s="26" t="s">
        <v>639</v>
      </c>
      <c r="C467" s="8"/>
      <c r="D467" s="26">
        <v>111400026</v>
      </c>
      <c r="E467" s="37">
        <v>19</v>
      </c>
      <c r="F467" s="72" t="s">
        <v>1334</v>
      </c>
      <c r="G467" s="107">
        <v>399</v>
      </c>
      <c r="H467" s="27"/>
      <c r="I467" s="1"/>
    </row>
    <row r="468" spans="1:9" ht="16.5" customHeight="1" x14ac:dyDescent="0.25">
      <c r="A468" s="10">
        <v>454</v>
      </c>
      <c r="B468" s="26" t="s">
        <v>640</v>
      </c>
      <c r="C468" s="8"/>
      <c r="D468" s="26">
        <v>111400027</v>
      </c>
      <c r="E468" s="37">
        <v>37</v>
      </c>
      <c r="F468" s="72" t="s">
        <v>1334</v>
      </c>
      <c r="G468" s="107">
        <v>1184</v>
      </c>
      <c r="H468" s="27"/>
      <c r="I468" s="1"/>
    </row>
    <row r="469" spans="1:9" ht="16.5" customHeight="1" x14ac:dyDescent="0.25">
      <c r="A469" s="10">
        <v>455</v>
      </c>
      <c r="B469" s="26" t="s">
        <v>641</v>
      </c>
      <c r="C469" s="8"/>
      <c r="D469" s="26">
        <v>111400028</v>
      </c>
      <c r="E469" s="37">
        <v>4</v>
      </c>
      <c r="F469" s="72" t="s">
        <v>1334</v>
      </c>
      <c r="G469" s="107">
        <v>168</v>
      </c>
      <c r="H469" s="27"/>
      <c r="I469" s="1"/>
    </row>
    <row r="470" spans="1:9" ht="16.5" customHeight="1" x14ac:dyDescent="0.25">
      <c r="A470" s="10">
        <v>456</v>
      </c>
      <c r="B470" s="26" t="s">
        <v>642</v>
      </c>
      <c r="C470" s="8"/>
      <c r="D470" s="26">
        <v>111400029</v>
      </c>
      <c r="E470" s="37">
        <v>1</v>
      </c>
      <c r="F470" s="72" t="s">
        <v>1334</v>
      </c>
      <c r="G470" s="107">
        <v>10</v>
      </c>
      <c r="H470" s="27"/>
      <c r="I470" s="1"/>
    </row>
    <row r="471" spans="1:9" ht="16.5" customHeight="1" x14ac:dyDescent="0.25">
      <c r="A471" s="10">
        <v>457</v>
      </c>
      <c r="B471" s="26" t="s">
        <v>642</v>
      </c>
      <c r="C471" s="8"/>
      <c r="D471" s="26">
        <v>111400030</v>
      </c>
      <c r="E471" s="37">
        <v>15</v>
      </c>
      <c r="F471" s="72" t="s">
        <v>1334</v>
      </c>
      <c r="G471" s="107">
        <v>105</v>
      </c>
      <c r="H471" s="27"/>
      <c r="I471" s="1"/>
    </row>
    <row r="472" spans="1:9" ht="16.5" customHeight="1" x14ac:dyDescent="0.25">
      <c r="A472" s="10">
        <v>458</v>
      </c>
      <c r="B472" s="26" t="s">
        <v>643</v>
      </c>
      <c r="C472" s="8"/>
      <c r="D472" s="26">
        <v>111400032</v>
      </c>
      <c r="E472" s="37">
        <v>1</v>
      </c>
      <c r="F472" s="72" t="s">
        <v>1334</v>
      </c>
      <c r="G472" s="107">
        <v>40</v>
      </c>
      <c r="H472" s="27"/>
      <c r="I472" s="1"/>
    </row>
    <row r="473" spans="1:9" ht="16.5" customHeight="1" x14ac:dyDescent="0.25">
      <c r="A473" s="10">
        <v>459</v>
      </c>
      <c r="B473" s="26" t="s">
        <v>644</v>
      </c>
      <c r="C473" s="8"/>
      <c r="D473" s="26">
        <v>111400033</v>
      </c>
      <c r="E473" s="37">
        <v>10</v>
      </c>
      <c r="F473" s="72" t="s">
        <v>1334</v>
      </c>
      <c r="G473" s="107">
        <v>310</v>
      </c>
      <c r="H473" s="27"/>
      <c r="I473" s="1"/>
    </row>
    <row r="474" spans="1:9" ht="16.5" customHeight="1" x14ac:dyDescent="0.25">
      <c r="A474" s="10">
        <v>460</v>
      </c>
      <c r="B474" s="26" t="s">
        <v>645</v>
      </c>
      <c r="C474" s="8"/>
      <c r="D474" s="26">
        <v>111400034</v>
      </c>
      <c r="E474" s="37">
        <v>10</v>
      </c>
      <c r="F474" s="72" t="s">
        <v>1334</v>
      </c>
      <c r="G474" s="107">
        <v>400</v>
      </c>
      <c r="H474" s="27"/>
      <c r="I474" s="1"/>
    </row>
    <row r="475" spans="1:9" ht="16.5" customHeight="1" x14ac:dyDescent="0.25">
      <c r="A475" s="10">
        <v>461</v>
      </c>
      <c r="B475" s="26" t="s">
        <v>646</v>
      </c>
      <c r="C475" s="8"/>
      <c r="D475" s="26">
        <v>111400035</v>
      </c>
      <c r="E475" s="37">
        <v>20</v>
      </c>
      <c r="F475" s="72" t="s">
        <v>1334</v>
      </c>
      <c r="G475" s="107">
        <v>2800</v>
      </c>
      <c r="H475" s="27"/>
      <c r="I475" s="1"/>
    </row>
    <row r="476" spans="1:9" ht="16.5" customHeight="1" x14ac:dyDescent="0.25">
      <c r="A476" s="10">
        <v>462</v>
      </c>
      <c r="B476" s="26" t="s">
        <v>647</v>
      </c>
      <c r="C476" s="8"/>
      <c r="D476" s="26">
        <v>111400036</v>
      </c>
      <c r="E476" s="37">
        <v>5</v>
      </c>
      <c r="F476" s="72" t="s">
        <v>1334</v>
      </c>
      <c r="G476" s="107">
        <v>325</v>
      </c>
      <c r="H476" s="27"/>
      <c r="I476" s="1"/>
    </row>
    <row r="477" spans="1:9" ht="16.5" customHeight="1" x14ac:dyDescent="0.25">
      <c r="A477" s="10">
        <v>463</v>
      </c>
      <c r="B477" s="26" t="s">
        <v>637</v>
      </c>
      <c r="C477" s="8"/>
      <c r="D477" s="26">
        <v>111400037</v>
      </c>
      <c r="E477" s="37">
        <v>25</v>
      </c>
      <c r="F477" s="72" t="s">
        <v>1334</v>
      </c>
      <c r="G477" s="107">
        <v>5250</v>
      </c>
      <c r="H477" s="27"/>
      <c r="I477" s="1"/>
    </row>
    <row r="478" spans="1:9" ht="16.5" customHeight="1" x14ac:dyDescent="0.25">
      <c r="A478" s="10">
        <v>464</v>
      </c>
      <c r="B478" s="26" t="s">
        <v>648</v>
      </c>
      <c r="C478" s="8"/>
      <c r="D478" s="26">
        <v>111400038</v>
      </c>
      <c r="E478" s="37">
        <v>50</v>
      </c>
      <c r="F478" s="72" t="s">
        <v>1334</v>
      </c>
      <c r="G478" s="107">
        <v>11250</v>
      </c>
      <c r="H478" s="27"/>
      <c r="I478" s="1"/>
    </row>
    <row r="479" spans="1:9" ht="16.5" customHeight="1" x14ac:dyDescent="0.25">
      <c r="A479" s="10">
        <v>465</v>
      </c>
      <c r="B479" s="26" t="s">
        <v>649</v>
      </c>
      <c r="C479" s="8"/>
      <c r="D479" s="26">
        <v>111400039</v>
      </c>
      <c r="E479" s="37">
        <v>127</v>
      </c>
      <c r="F479" s="72" t="s">
        <v>1334</v>
      </c>
      <c r="G479" s="107">
        <v>30480</v>
      </c>
      <c r="H479" s="27"/>
      <c r="I479" s="1"/>
    </row>
    <row r="480" spans="1:9" ht="16.5" customHeight="1" x14ac:dyDescent="0.25">
      <c r="A480" s="10">
        <v>466</v>
      </c>
      <c r="B480" s="26" t="s">
        <v>650</v>
      </c>
      <c r="C480" s="8"/>
      <c r="D480" s="26">
        <v>111400040</v>
      </c>
      <c r="E480" s="37">
        <v>25</v>
      </c>
      <c r="F480" s="72" t="s">
        <v>1334</v>
      </c>
      <c r="G480" s="107">
        <v>7500</v>
      </c>
      <c r="H480" s="27"/>
      <c r="I480" s="1"/>
    </row>
    <row r="481" spans="1:9" ht="16.5" customHeight="1" x14ac:dyDescent="0.25">
      <c r="A481" s="10">
        <v>467</v>
      </c>
      <c r="B481" s="26" t="s">
        <v>651</v>
      </c>
      <c r="C481" s="8"/>
      <c r="D481" s="26">
        <v>111400041</v>
      </c>
      <c r="E481" s="37">
        <v>25</v>
      </c>
      <c r="F481" s="72" t="s">
        <v>1334</v>
      </c>
      <c r="G481" s="107">
        <v>2500</v>
      </c>
      <c r="H481" s="27"/>
      <c r="I481" s="1"/>
    </row>
    <row r="482" spans="1:9" ht="16.5" customHeight="1" x14ac:dyDescent="0.25">
      <c r="A482" s="10">
        <v>468</v>
      </c>
      <c r="B482" s="26" t="s">
        <v>628</v>
      </c>
      <c r="C482" s="8"/>
      <c r="D482" s="26">
        <v>111400042</v>
      </c>
      <c r="E482" s="37">
        <v>25</v>
      </c>
      <c r="F482" s="72" t="s">
        <v>1334</v>
      </c>
      <c r="G482" s="107">
        <v>6000</v>
      </c>
      <c r="H482" s="27"/>
      <c r="I482" s="1"/>
    </row>
    <row r="483" spans="1:9" ht="16.5" customHeight="1" x14ac:dyDescent="0.25">
      <c r="A483" s="10">
        <v>469</v>
      </c>
      <c r="B483" s="26" t="s">
        <v>652</v>
      </c>
      <c r="C483" s="8"/>
      <c r="D483" s="26">
        <v>111400044</v>
      </c>
      <c r="E483" s="37">
        <v>2</v>
      </c>
      <c r="F483" s="72" t="s">
        <v>1334</v>
      </c>
      <c r="G483" s="107">
        <v>330</v>
      </c>
      <c r="H483" s="27"/>
      <c r="I483" s="1"/>
    </row>
    <row r="484" spans="1:9" ht="16.5" customHeight="1" x14ac:dyDescent="0.25">
      <c r="A484" s="10">
        <v>470</v>
      </c>
      <c r="B484" s="26" t="s">
        <v>653</v>
      </c>
      <c r="C484" s="8"/>
      <c r="D484" s="26">
        <v>111400045</v>
      </c>
      <c r="E484" s="37">
        <v>1</v>
      </c>
      <c r="F484" s="72" t="s">
        <v>1334</v>
      </c>
      <c r="G484" s="107">
        <v>25</v>
      </c>
      <c r="H484" s="27"/>
      <c r="I484" s="1"/>
    </row>
    <row r="485" spans="1:9" ht="16.5" customHeight="1" x14ac:dyDescent="0.25">
      <c r="A485" s="10">
        <v>471</v>
      </c>
      <c r="B485" s="26" t="s">
        <v>654</v>
      </c>
      <c r="C485" s="8"/>
      <c r="D485" s="26">
        <v>111400046</v>
      </c>
      <c r="E485" s="37">
        <v>4</v>
      </c>
      <c r="F485" s="72" t="s">
        <v>1334</v>
      </c>
      <c r="G485" s="107">
        <v>920</v>
      </c>
      <c r="H485" s="27"/>
      <c r="I485" s="1"/>
    </row>
    <row r="486" spans="1:9" ht="16.5" customHeight="1" x14ac:dyDescent="0.25">
      <c r="A486" s="10">
        <v>472</v>
      </c>
      <c r="B486" s="26" t="s">
        <v>637</v>
      </c>
      <c r="C486" s="8"/>
      <c r="D486" s="26">
        <v>111400047</v>
      </c>
      <c r="E486" s="37">
        <v>25</v>
      </c>
      <c r="F486" s="72" t="s">
        <v>1334</v>
      </c>
      <c r="G486" s="107">
        <v>2750</v>
      </c>
      <c r="H486" s="27"/>
      <c r="I486" s="1"/>
    </row>
    <row r="487" spans="1:9" ht="16.5" customHeight="1" x14ac:dyDescent="0.25">
      <c r="A487" s="10">
        <v>473</v>
      </c>
      <c r="B487" s="26" t="s">
        <v>637</v>
      </c>
      <c r="C487" s="8"/>
      <c r="D487" s="26">
        <v>111400048</v>
      </c>
      <c r="E487" s="37">
        <v>28</v>
      </c>
      <c r="F487" s="72" t="s">
        <v>1334</v>
      </c>
      <c r="G487" s="107">
        <v>2683.33</v>
      </c>
      <c r="H487" s="27"/>
      <c r="I487" s="1"/>
    </row>
    <row r="488" spans="1:9" ht="16.5" customHeight="1" x14ac:dyDescent="0.25">
      <c r="A488" s="10">
        <v>474</v>
      </c>
      <c r="B488" s="26" t="s">
        <v>651</v>
      </c>
      <c r="C488" s="8"/>
      <c r="D488" s="26">
        <v>111400049</v>
      </c>
      <c r="E488" s="37">
        <v>10</v>
      </c>
      <c r="F488" s="72" t="s">
        <v>1334</v>
      </c>
      <c r="G488" s="107">
        <v>540</v>
      </c>
      <c r="H488" s="27"/>
      <c r="I488" s="1"/>
    </row>
    <row r="489" spans="1:9" ht="16.5" customHeight="1" x14ac:dyDescent="0.25">
      <c r="A489" s="10">
        <v>475</v>
      </c>
      <c r="B489" s="26" t="s">
        <v>633</v>
      </c>
      <c r="C489" s="8"/>
      <c r="D489" s="26">
        <v>111400050</v>
      </c>
      <c r="E489" s="37">
        <v>10</v>
      </c>
      <c r="F489" s="72" t="s">
        <v>1334</v>
      </c>
      <c r="G489" s="107">
        <v>916.67</v>
      </c>
      <c r="H489" s="27"/>
      <c r="I489" s="1"/>
    </row>
    <row r="490" spans="1:9" ht="16.5" customHeight="1" x14ac:dyDescent="0.25">
      <c r="A490" s="10">
        <v>476</v>
      </c>
      <c r="B490" s="26" t="s">
        <v>655</v>
      </c>
      <c r="C490" s="8"/>
      <c r="D490" s="26">
        <v>111400052</v>
      </c>
      <c r="E490" s="37">
        <v>6</v>
      </c>
      <c r="F490" s="72" t="s">
        <v>1334</v>
      </c>
      <c r="G490" s="107">
        <v>108</v>
      </c>
      <c r="H490" s="27"/>
      <c r="I490" s="1"/>
    </row>
    <row r="491" spans="1:9" ht="16.5" customHeight="1" x14ac:dyDescent="0.25">
      <c r="A491" s="10">
        <v>477</v>
      </c>
      <c r="B491" s="26" t="s">
        <v>569</v>
      </c>
      <c r="C491" s="8"/>
      <c r="D491" s="26">
        <v>111400055</v>
      </c>
      <c r="E491" s="37">
        <v>1</v>
      </c>
      <c r="F491" s="72" t="s">
        <v>1334</v>
      </c>
      <c r="G491" s="107">
        <v>210</v>
      </c>
      <c r="H491" s="27"/>
      <c r="I491" s="1"/>
    </row>
    <row r="492" spans="1:9" ht="16.5" customHeight="1" x14ac:dyDescent="0.25">
      <c r="A492" s="10">
        <v>478</v>
      </c>
      <c r="B492" s="26" t="s">
        <v>656</v>
      </c>
      <c r="C492" s="8"/>
      <c r="D492" s="26">
        <v>111400056</v>
      </c>
      <c r="E492" s="37">
        <v>1</v>
      </c>
      <c r="F492" s="72" t="s">
        <v>1334</v>
      </c>
      <c r="G492" s="107">
        <v>85</v>
      </c>
      <c r="H492" s="27"/>
      <c r="I492" s="1"/>
    </row>
    <row r="493" spans="1:9" ht="16.5" customHeight="1" x14ac:dyDescent="0.25">
      <c r="A493" s="10">
        <v>479</v>
      </c>
      <c r="B493" s="26" t="s">
        <v>628</v>
      </c>
      <c r="C493" s="8"/>
      <c r="D493" s="26">
        <v>111400057</v>
      </c>
      <c r="E493" s="37">
        <v>25</v>
      </c>
      <c r="F493" s="72" t="s">
        <v>1334</v>
      </c>
      <c r="G493" s="107">
        <v>2750</v>
      </c>
      <c r="H493" s="27"/>
      <c r="I493" s="1"/>
    </row>
    <row r="494" spans="1:9" ht="16.5" customHeight="1" x14ac:dyDescent="0.25">
      <c r="A494" s="10">
        <v>480</v>
      </c>
      <c r="B494" s="26" t="s">
        <v>657</v>
      </c>
      <c r="C494" s="8"/>
      <c r="D494" s="26">
        <v>111400058</v>
      </c>
      <c r="E494" s="37">
        <v>1</v>
      </c>
      <c r="F494" s="72" t="s">
        <v>1334</v>
      </c>
      <c r="G494" s="107">
        <v>2200</v>
      </c>
      <c r="H494" s="27"/>
      <c r="I494" s="1"/>
    </row>
    <row r="495" spans="1:9" ht="16.5" customHeight="1" x14ac:dyDescent="0.25">
      <c r="A495" s="10">
        <v>481</v>
      </c>
      <c r="B495" s="26" t="s">
        <v>658</v>
      </c>
      <c r="C495" s="8"/>
      <c r="D495" s="26">
        <v>111400059</v>
      </c>
      <c r="E495" s="37">
        <v>1</v>
      </c>
      <c r="F495" s="72" t="s">
        <v>1334</v>
      </c>
      <c r="G495" s="107">
        <v>2100</v>
      </c>
      <c r="H495" s="27"/>
      <c r="I495" s="1"/>
    </row>
    <row r="496" spans="1:9" ht="16.5" customHeight="1" x14ac:dyDescent="0.25">
      <c r="A496" s="10">
        <v>482</v>
      </c>
      <c r="B496" s="26" t="s">
        <v>628</v>
      </c>
      <c r="C496" s="8"/>
      <c r="D496" s="26">
        <v>111400060</v>
      </c>
      <c r="E496" s="37">
        <v>27</v>
      </c>
      <c r="F496" s="72" t="s">
        <v>1334</v>
      </c>
      <c r="G496" s="107">
        <v>5400</v>
      </c>
      <c r="H496" s="27"/>
      <c r="I496" s="1"/>
    </row>
    <row r="497" spans="1:9" ht="16.5" customHeight="1" x14ac:dyDescent="0.25">
      <c r="A497" s="10">
        <v>483</v>
      </c>
      <c r="B497" s="26" t="s">
        <v>659</v>
      </c>
      <c r="C497" s="8"/>
      <c r="D497" s="26">
        <v>111400061</v>
      </c>
      <c r="E497" s="37">
        <v>26</v>
      </c>
      <c r="F497" s="72" t="s">
        <v>1334</v>
      </c>
      <c r="G497" s="107">
        <v>3120</v>
      </c>
      <c r="H497" s="27"/>
      <c r="I497" s="1"/>
    </row>
    <row r="498" spans="1:9" ht="16.5" customHeight="1" x14ac:dyDescent="0.25">
      <c r="A498" s="10">
        <v>484</v>
      </c>
      <c r="B498" s="26" t="s">
        <v>636</v>
      </c>
      <c r="C498" s="8"/>
      <c r="D498" s="26">
        <v>111400062</v>
      </c>
      <c r="E498" s="37">
        <v>80</v>
      </c>
      <c r="F498" s="72" t="s">
        <v>1334</v>
      </c>
      <c r="G498" s="107">
        <v>2720</v>
      </c>
      <c r="H498" s="27"/>
      <c r="I498" s="1"/>
    </row>
    <row r="499" spans="1:9" ht="16.5" customHeight="1" x14ac:dyDescent="0.25">
      <c r="A499" s="10">
        <v>485</v>
      </c>
      <c r="B499" s="26" t="s">
        <v>660</v>
      </c>
      <c r="C499" s="8"/>
      <c r="D499" s="26">
        <v>111400063</v>
      </c>
      <c r="E499" s="37">
        <v>80</v>
      </c>
      <c r="F499" s="72" t="s">
        <v>1334</v>
      </c>
      <c r="G499" s="107">
        <v>7680</v>
      </c>
      <c r="H499" s="27"/>
      <c r="I499" s="1"/>
    </row>
    <row r="500" spans="1:9" ht="16.5" customHeight="1" x14ac:dyDescent="0.25">
      <c r="A500" s="10">
        <v>486</v>
      </c>
      <c r="B500" s="26" t="s">
        <v>635</v>
      </c>
      <c r="C500" s="8"/>
      <c r="D500" s="26">
        <v>111400064</v>
      </c>
      <c r="E500" s="37">
        <v>80</v>
      </c>
      <c r="F500" s="72" t="s">
        <v>1334</v>
      </c>
      <c r="G500" s="107">
        <v>4800</v>
      </c>
      <c r="H500" s="27"/>
      <c r="I500" s="1"/>
    </row>
    <row r="501" spans="1:9" ht="16.5" customHeight="1" x14ac:dyDescent="0.25">
      <c r="A501" s="10">
        <v>487</v>
      </c>
      <c r="B501" s="26" t="s">
        <v>661</v>
      </c>
      <c r="C501" s="8"/>
      <c r="D501" s="26">
        <v>111400065</v>
      </c>
      <c r="E501" s="37">
        <v>52</v>
      </c>
      <c r="F501" s="72" t="s">
        <v>1334</v>
      </c>
      <c r="G501" s="107">
        <v>1872</v>
      </c>
      <c r="H501" s="27"/>
      <c r="I501" s="1"/>
    </row>
    <row r="502" spans="1:9" ht="16.5" customHeight="1" x14ac:dyDescent="0.25">
      <c r="A502" s="10">
        <v>488</v>
      </c>
      <c r="B502" s="26" t="s">
        <v>660</v>
      </c>
      <c r="C502" s="8"/>
      <c r="D502" s="26">
        <v>111400066</v>
      </c>
      <c r="E502" s="37">
        <v>52</v>
      </c>
      <c r="F502" s="72" t="s">
        <v>1334</v>
      </c>
      <c r="G502" s="107">
        <v>5252</v>
      </c>
      <c r="H502" s="27"/>
      <c r="I502" s="1"/>
    </row>
    <row r="503" spans="1:9" ht="16.5" customHeight="1" x14ac:dyDescent="0.25">
      <c r="A503" s="10">
        <v>489</v>
      </c>
      <c r="B503" s="26" t="s">
        <v>635</v>
      </c>
      <c r="C503" s="8"/>
      <c r="D503" s="26">
        <v>111400067</v>
      </c>
      <c r="E503" s="37">
        <v>52</v>
      </c>
      <c r="F503" s="72" t="s">
        <v>1334</v>
      </c>
      <c r="G503" s="107">
        <v>2756</v>
      </c>
      <c r="H503" s="27"/>
      <c r="I503" s="1"/>
    </row>
    <row r="504" spans="1:9" ht="16.5" customHeight="1" x14ac:dyDescent="0.25">
      <c r="A504" s="10">
        <v>490</v>
      </c>
      <c r="B504" s="26" t="s">
        <v>662</v>
      </c>
      <c r="C504" s="8"/>
      <c r="D504" s="26">
        <v>111400068</v>
      </c>
      <c r="E504" s="37">
        <v>26</v>
      </c>
      <c r="F504" s="72" t="s">
        <v>1334</v>
      </c>
      <c r="G504" s="107">
        <v>5590</v>
      </c>
      <c r="H504" s="27"/>
      <c r="I504" s="1"/>
    </row>
    <row r="505" spans="1:9" ht="16.5" customHeight="1" x14ac:dyDescent="0.25">
      <c r="A505" s="10">
        <v>491</v>
      </c>
      <c r="B505" s="26" t="s">
        <v>656</v>
      </c>
      <c r="C505" s="8"/>
      <c r="D505" s="26">
        <v>111400069</v>
      </c>
      <c r="E505" s="37">
        <v>14</v>
      </c>
      <c r="F505" s="72" t="s">
        <v>1334</v>
      </c>
      <c r="G505" s="107">
        <v>2940</v>
      </c>
      <c r="H505" s="27"/>
      <c r="I505" s="1"/>
    </row>
    <row r="506" spans="1:9" ht="16.5" customHeight="1" x14ac:dyDescent="0.25">
      <c r="A506" s="10">
        <v>492</v>
      </c>
      <c r="B506" s="26" t="s">
        <v>656</v>
      </c>
      <c r="C506" s="8"/>
      <c r="D506" s="26">
        <v>111400070</v>
      </c>
      <c r="E506" s="37">
        <v>1</v>
      </c>
      <c r="F506" s="72" t="s">
        <v>1334</v>
      </c>
      <c r="G506" s="107">
        <v>220</v>
      </c>
      <c r="H506" s="27"/>
      <c r="I506" s="1"/>
    </row>
    <row r="507" spans="1:9" ht="16.5" customHeight="1" x14ac:dyDescent="0.25">
      <c r="A507" s="10">
        <v>493</v>
      </c>
      <c r="B507" s="26" t="s">
        <v>663</v>
      </c>
      <c r="C507" s="8"/>
      <c r="D507" s="26">
        <v>111400071</v>
      </c>
      <c r="E507" s="37">
        <v>27</v>
      </c>
      <c r="F507" s="72" t="s">
        <v>1334</v>
      </c>
      <c r="G507" s="107">
        <v>6210</v>
      </c>
      <c r="H507" s="27"/>
      <c r="I507" s="1"/>
    </row>
    <row r="508" spans="1:9" ht="16.5" customHeight="1" x14ac:dyDescent="0.25">
      <c r="A508" s="10">
        <v>494</v>
      </c>
      <c r="B508" s="26" t="s">
        <v>664</v>
      </c>
      <c r="C508" s="8"/>
      <c r="D508" s="26">
        <v>111400072</v>
      </c>
      <c r="E508" s="37">
        <v>26</v>
      </c>
      <c r="F508" s="72" t="s">
        <v>1334</v>
      </c>
      <c r="G508" s="107">
        <v>5720</v>
      </c>
      <c r="H508" s="27"/>
      <c r="I508" s="1"/>
    </row>
    <row r="509" spans="1:9" ht="16.5" customHeight="1" x14ac:dyDescent="0.25">
      <c r="A509" s="10">
        <v>495</v>
      </c>
      <c r="B509" s="26" t="s">
        <v>631</v>
      </c>
      <c r="C509" s="8"/>
      <c r="D509" s="26">
        <v>111400072</v>
      </c>
      <c r="E509" s="37">
        <v>21</v>
      </c>
      <c r="F509" s="72" t="s">
        <v>1334</v>
      </c>
      <c r="G509" s="107">
        <v>3780</v>
      </c>
      <c r="H509" s="27"/>
      <c r="I509" s="1"/>
    </row>
    <row r="510" spans="1:9" ht="15.75" customHeight="1" x14ac:dyDescent="0.25">
      <c r="A510" s="10"/>
      <c r="B510" s="60" t="s">
        <v>665</v>
      </c>
      <c r="C510" s="8"/>
      <c r="D510" s="6"/>
      <c r="E510" s="114">
        <f>SUM(E445:E509)</f>
        <v>2612</v>
      </c>
      <c r="F510" s="10"/>
      <c r="G510" s="45">
        <f>SUM(G445:G509)</f>
        <v>175079.5</v>
      </c>
      <c r="H510" s="11"/>
      <c r="I510" s="1"/>
    </row>
    <row r="511" spans="1:9" ht="15.75" customHeight="1" x14ac:dyDescent="0.25">
      <c r="A511" s="10"/>
      <c r="B511" s="66" t="s">
        <v>666</v>
      </c>
      <c r="C511" s="8"/>
      <c r="D511" s="6"/>
      <c r="E511" s="10"/>
      <c r="F511" s="10"/>
      <c r="G511" s="15"/>
      <c r="H511" s="11"/>
      <c r="I511" s="1"/>
    </row>
    <row r="512" spans="1:9" ht="15.75" customHeight="1" x14ac:dyDescent="0.25">
      <c r="A512" s="10">
        <v>496</v>
      </c>
      <c r="B512" s="35" t="s">
        <v>667</v>
      </c>
      <c r="C512" s="8"/>
      <c r="D512" s="6"/>
      <c r="E512" s="115">
        <v>1</v>
      </c>
      <c r="F512" s="36" t="s">
        <v>1334</v>
      </c>
      <c r="G512" s="38">
        <v>7.2</v>
      </c>
      <c r="H512" s="11"/>
      <c r="I512" s="1"/>
    </row>
    <row r="513" spans="1:9" ht="15.75" customHeight="1" x14ac:dyDescent="0.25">
      <c r="A513" s="10">
        <v>497</v>
      </c>
      <c r="B513" s="35" t="s">
        <v>668</v>
      </c>
      <c r="C513" s="8"/>
      <c r="D513" s="6"/>
      <c r="E513" s="115">
        <v>1</v>
      </c>
      <c r="F513" s="36" t="s">
        <v>1334</v>
      </c>
      <c r="G513" s="38">
        <v>13.2</v>
      </c>
      <c r="H513" s="11"/>
      <c r="I513" s="1"/>
    </row>
    <row r="514" spans="1:9" ht="15.75" customHeight="1" x14ac:dyDescent="0.25">
      <c r="A514" s="10">
        <v>498</v>
      </c>
      <c r="B514" s="35" t="s">
        <v>669</v>
      </c>
      <c r="C514" s="8"/>
      <c r="D514" s="6"/>
      <c r="E514" s="115">
        <v>1</v>
      </c>
      <c r="F514" s="36" t="s">
        <v>1334</v>
      </c>
      <c r="G514" s="38">
        <v>6</v>
      </c>
      <c r="H514" s="11"/>
      <c r="I514" s="1"/>
    </row>
    <row r="515" spans="1:9" ht="15.75" customHeight="1" x14ac:dyDescent="0.25">
      <c r="A515" s="10">
        <v>499</v>
      </c>
      <c r="B515" s="35" t="s">
        <v>669</v>
      </c>
      <c r="C515" s="8"/>
      <c r="D515" s="6"/>
      <c r="E515" s="115">
        <v>1</v>
      </c>
      <c r="F515" s="36" t="s">
        <v>1334</v>
      </c>
      <c r="G515" s="38">
        <v>7</v>
      </c>
      <c r="H515" s="11"/>
      <c r="I515" s="1"/>
    </row>
    <row r="516" spans="1:9" ht="15.75" customHeight="1" x14ac:dyDescent="0.25">
      <c r="A516" s="10">
        <v>500</v>
      </c>
      <c r="B516" s="35" t="s">
        <v>669</v>
      </c>
      <c r="C516" s="8"/>
      <c r="D516" s="6"/>
      <c r="E516" s="115">
        <v>1</v>
      </c>
      <c r="F516" s="36" t="s">
        <v>1334</v>
      </c>
      <c r="G516" s="38">
        <v>130</v>
      </c>
      <c r="H516" s="11"/>
      <c r="I516" s="1"/>
    </row>
    <row r="517" spans="1:9" ht="15.75" customHeight="1" x14ac:dyDescent="0.25">
      <c r="A517" s="10">
        <v>501</v>
      </c>
      <c r="B517" s="35" t="s">
        <v>670</v>
      </c>
      <c r="C517" s="8"/>
      <c r="D517" s="6"/>
      <c r="E517" s="116">
        <v>1</v>
      </c>
      <c r="F517" s="36" t="s">
        <v>1334</v>
      </c>
      <c r="G517" s="38">
        <v>55</v>
      </c>
      <c r="H517" s="11"/>
      <c r="I517" s="1"/>
    </row>
    <row r="518" spans="1:9" ht="15.75" customHeight="1" x14ac:dyDescent="0.25">
      <c r="A518" s="10">
        <v>502</v>
      </c>
      <c r="B518" s="35" t="s">
        <v>671</v>
      </c>
      <c r="C518" s="8"/>
      <c r="D518" s="6"/>
      <c r="E518" s="115">
        <v>1</v>
      </c>
      <c r="F518" s="36" t="s">
        <v>1334</v>
      </c>
      <c r="G518" s="38">
        <v>116</v>
      </c>
      <c r="H518" s="11"/>
      <c r="I518" s="1"/>
    </row>
    <row r="519" spans="1:9" ht="15.75" customHeight="1" x14ac:dyDescent="0.25">
      <c r="A519" s="10">
        <v>503</v>
      </c>
      <c r="B519" s="35" t="s">
        <v>672</v>
      </c>
      <c r="C519" s="8"/>
      <c r="D519" s="6"/>
      <c r="E519" s="115"/>
      <c r="F519" s="36" t="s">
        <v>1334</v>
      </c>
      <c r="G519" s="38">
        <v>87.31</v>
      </c>
      <c r="H519" s="11"/>
      <c r="I519" s="1"/>
    </row>
    <row r="520" spans="1:9" ht="15.75" customHeight="1" x14ac:dyDescent="0.25">
      <c r="A520" s="10">
        <v>504</v>
      </c>
      <c r="B520" s="35" t="s">
        <v>673</v>
      </c>
      <c r="C520" s="8"/>
      <c r="D520" s="6"/>
      <c r="E520" s="115"/>
      <c r="F520" s="36" t="s">
        <v>1334</v>
      </c>
      <c r="G520" s="38">
        <v>326.5</v>
      </c>
      <c r="H520" s="11"/>
      <c r="I520" s="1"/>
    </row>
    <row r="521" spans="1:9" ht="15.75" customHeight="1" x14ac:dyDescent="0.25">
      <c r="A521" s="10">
        <v>505</v>
      </c>
      <c r="B521" s="35" t="s">
        <v>674</v>
      </c>
      <c r="C521" s="8"/>
      <c r="D521" s="6"/>
      <c r="E521" s="115">
        <v>22</v>
      </c>
      <c r="F521" s="36" t="s">
        <v>1334</v>
      </c>
      <c r="G521" s="38">
        <v>103.4</v>
      </c>
      <c r="H521" s="11"/>
      <c r="I521" s="1"/>
    </row>
    <row r="522" spans="1:9" ht="15.75" customHeight="1" x14ac:dyDescent="0.25">
      <c r="A522" s="10">
        <v>506</v>
      </c>
      <c r="B522" s="35" t="s">
        <v>675</v>
      </c>
      <c r="C522" s="8"/>
      <c r="D522" s="6"/>
      <c r="E522" s="115">
        <v>1</v>
      </c>
      <c r="F522" s="36" t="s">
        <v>1334</v>
      </c>
      <c r="G522" s="38">
        <v>11.2</v>
      </c>
      <c r="H522" s="11"/>
      <c r="I522" s="1"/>
    </row>
    <row r="523" spans="1:9" ht="15.75" customHeight="1" x14ac:dyDescent="0.25">
      <c r="A523" s="10">
        <v>507</v>
      </c>
      <c r="B523" s="35" t="s">
        <v>676</v>
      </c>
      <c r="C523" s="8"/>
      <c r="D523" s="6"/>
      <c r="E523" s="115">
        <v>2</v>
      </c>
      <c r="F523" s="36" t="s">
        <v>1334</v>
      </c>
      <c r="G523" s="38">
        <v>21.8</v>
      </c>
      <c r="H523" s="11"/>
      <c r="I523" s="1"/>
    </row>
    <row r="524" spans="1:9" ht="15.75" customHeight="1" x14ac:dyDescent="0.25">
      <c r="A524" s="10">
        <v>508</v>
      </c>
      <c r="B524" s="35" t="s">
        <v>677</v>
      </c>
      <c r="C524" s="8"/>
      <c r="D524" s="6"/>
      <c r="E524" s="115">
        <v>1</v>
      </c>
      <c r="F524" s="36" t="s">
        <v>1334</v>
      </c>
      <c r="G524" s="38">
        <v>28</v>
      </c>
      <c r="H524" s="11"/>
      <c r="I524" s="1"/>
    </row>
    <row r="525" spans="1:9" ht="15.75" customHeight="1" x14ac:dyDescent="0.25">
      <c r="A525" s="10">
        <v>509</v>
      </c>
      <c r="B525" s="35" t="s">
        <v>678</v>
      </c>
      <c r="C525" s="8"/>
      <c r="D525" s="6"/>
      <c r="E525" s="115">
        <v>12</v>
      </c>
      <c r="F525" s="36" t="s">
        <v>1334</v>
      </c>
      <c r="G525" s="38">
        <v>456</v>
      </c>
      <c r="H525" s="11"/>
      <c r="I525" s="1"/>
    </row>
    <row r="526" spans="1:9" ht="15.75" customHeight="1" x14ac:dyDescent="0.25">
      <c r="A526" s="10">
        <v>510</v>
      </c>
      <c r="B526" s="35" t="s">
        <v>679</v>
      </c>
      <c r="C526" s="8"/>
      <c r="D526" s="6"/>
      <c r="E526" s="115">
        <v>1</v>
      </c>
      <c r="F526" s="36" t="s">
        <v>1334</v>
      </c>
      <c r="G526" s="38">
        <v>45</v>
      </c>
      <c r="H526" s="11"/>
      <c r="I526" s="1"/>
    </row>
    <row r="527" spans="1:9" ht="15.75" customHeight="1" x14ac:dyDescent="0.25">
      <c r="A527" s="10">
        <v>511</v>
      </c>
      <c r="B527" s="35" t="s">
        <v>680</v>
      </c>
      <c r="C527" s="8"/>
      <c r="D527" s="6"/>
      <c r="E527" s="115">
        <v>1</v>
      </c>
      <c r="F527" s="36" t="s">
        <v>1334</v>
      </c>
      <c r="G527" s="38">
        <v>10</v>
      </c>
      <c r="H527" s="11"/>
      <c r="I527" s="1"/>
    </row>
    <row r="528" spans="1:9" ht="15.75" customHeight="1" x14ac:dyDescent="0.25">
      <c r="A528" s="10">
        <v>512</v>
      </c>
      <c r="B528" s="35" t="s">
        <v>681</v>
      </c>
      <c r="C528" s="8"/>
      <c r="D528" s="6"/>
      <c r="E528" s="115"/>
      <c r="F528" s="36" t="s">
        <v>1334</v>
      </c>
      <c r="G528" s="38">
        <v>73.5</v>
      </c>
      <c r="H528" s="11"/>
      <c r="I528" s="1"/>
    </row>
    <row r="529" spans="1:9" ht="15.75" customHeight="1" x14ac:dyDescent="0.25">
      <c r="A529" s="10">
        <v>513</v>
      </c>
      <c r="B529" s="35" t="s">
        <v>674</v>
      </c>
      <c r="C529" s="8"/>
      <c r="D529" s="6"/>
      <c r="E529" s="115">
        <v>2</v>
      </c>
      <c r="F529" s="36" t="s">
        <v>1334</v>
      </c>
      <c r="G529" s="38">
        <v>26</v>
      </c>
      <c r="H529" s="11"/>
      <c r="I529" s="1"/>
    </row>
    <row r="530" spans="1:9" ht="15.75" customHeight="1" x14ac:dyDescent="0.25">
      <c r="A530" s="10">
        <v>514</v>
      </c>
      <c r="B530" s="35" t="s">
        <v>682</v>
      </c>
      <c r="C530" s="8"/>
      <c r="D530" s="6"/>
      <c r="E530" s="115">
        <v>1</v>
      </c>
      <c r="F530" s="36" t="s">
        <v>1334</v>
      </c>
      <c r="G530" s="38">
        <v>47</v>
      </c>
      <c r="H530" s="11"/>
      <c r="I530" s="1"/>
    </row>
    <row r="531" spans="1:9" ht="15.75" customHeight="1" x14ac:dyDescent="0.25">
      <c r="A531" s="10">
        <v>515</v>
      </c>
      <c r="B531" s="35" t="s">
        <v>683</v>
      </c>
      <c r="C531" s="8"/>
      <c r="D531" s="6"/>
      <c r="E531" s="115">
        <v>1</v>
      </c>
      <c r="F531" s="36" t="s">
        <v>1334</v>
      </c>
      <c r="G531" s="38">
        <v>27</v>
      </c>
      <c r="H531" s="11"/>
      <c r="I531" s="1"/>
    </row>
    <row r="532" spans="1:9" ht="15.75" customHeight="1" x14ac:dyDescent="0.25">
      <c r="A532" s="10">
        <v>516</v>
      </c>
      <c r="B532" s="35" t="s">
        <v>684</v>
      </c>
      <c r="C532" s="8"/>
      <c r="D532" s="6"/>
      <c r="E532" s="115">
        <v>4</v>
      </c>
      <c r="F532" s="36" t="s">
        <v>1334</v>
      </c>
      <c r="G532" s="38">
        <v>17.2</v>
      </c>
      <c r="H532" s="11"/>
      <c r="I532" s="1"/>
    </row>
    <row r="533" spans="1:9" ht="15.75" customHeight="1" x14ac:dyDescent="0.25">
      <c r="A533" s="10">
        <v>517</v>
      </c>
      <c r="B533" s="35" t="s">
        <v>683</v>
      </c>
      <c r="C533" s="8"/>
      <c r="D533" s="6"/>
      <c r="E533" s="115">
        <v>1</v>
      </c>
      <c r="F533" s="36" t="s">
        <v>1334</v>
      </c>
      <c r="G533" s="38">
        <v>40</v>
      </c>
      <c r="H533" s="11"/>
      <c r="I533" s="1"/>
    </row>
    <row r="534" spans="1:9" ht="15.75" customHeight="1" x14ac:dyDescent="0.25">
      <c r="A534" s="10">
        <v>518</v>
      </c>
      <c r="B534" s="35" t="s">
        <v>685</v>
      </c>
      <c r="C534" s="8"/>
      <c r="D534" s="6"/>
      <c r="E534" s="115">
        <v>1</v>
      </c>
      <c r="F534" s="36" t="s">
        <v>1334</v>
      </c>
      <c r="G534" s="38">
        <v>30</v>
      </c>
      <c r="H534" s="11"/>
      <c r="I534" s="1"/>
    </row>
    <row r="535" spans="1:9" ht="15.75" customHeight="1" x14ac:dyDescent="0.25">
      <c r="A535" s="10">
        <v>519</v>
      </c>
      <c r="B535" s="35" t="s">
        <v>686</v>
      </c>
      <c r="C535" s="8"/>
      <c r="D535" s="6"/>
      <c r="E535" s="115">
        <v>3</v>
      </c>
      <c r="F535" s="36" t="s">
        <v>1334</v>
      </c>
      <c r="G535" s="38">
        <v>36</v>
      </c>
      <c r="H535" s="11"/>
      <c r="I535" s="1"/>
    </row>
    <row r="536" spans="1:9" ht="15.75" customHeight="1" x14ac:dyDescent="0.25">
      <c r="A536" s="10">
        <v>520</v>
      </c>
      <c r="B536" s="35" t="s">
        <v>683</v>
      </c>
      <c r="C536" s="8"/>
      <c r="D536" s="6"/>
      <c r="E536" s="115">
        <v>1</v>
      </c>
      <c r="F536" s="36" t="s">
        <v>1334</v>
      </c>
      <c r="G536" s="38">
        <v>65</v>
      </c>
      <c r="H536" s="11"/>
      <c r="I536" s="1"/>
    </row>
    <row r="537" spans="1:9" ht="15.75" customHeight="1" x14ac:dyDescent="0.25">
      <c r="A537" s="10">
        <v>521</v>
      </c>
      <c r="B537" s="35" t="s">
        <v>687</v>
      </c>
      <c r="C537" s="8"/>
      <c r="D537" s="6"/>
      <c r="E537" s="115">
        <v>1.26</v>
      </c>
      <c r="F537" s="36" t="s">
        <v>688</v>
      </c>
      <c r="G537" s="38">
        <v>147.41999999999999</v>
      </c>
      <c r="H537" s="11"/>
      <c r="I537" s="1"/>
    </row>
    <row r="538" spans="1:9" ht="15.75" customHeight="1" x14ac:dyDescent="0.25">
      <c r="A538" s="10">
        <v>522</v>
      </c>
      <c r="B538" s="35" t="s">
        <v>689</v>
      </c>
      <c r="C538" s="8"/>
      <c r="D538" s="6"/>
      <c r="E538" s="115">
        <v>1</v>
      </c>
      <c r="F538" s="36" t="s">
        <v>1334</v>
      </c>
      <c r="G538" s="38">
        <v>65</v>
      </c>
      <c r="H538" s="11"/>
      <c r="I538" s="1"/>
    </row>
    <row r="539" spans="1:9" ht="15.75" customHeight="1" x14ac:dyDescent="0.25">
      <c r="A539" s="10">
        <v>523</v>
      </c>
      <c r="B539" s="35" t="s">
        <v>690</v>
      </c>
      <c r="C539" s="8"/>
      <c r="D539" s="6"/>
      <c r="E539" s="115">
        <v>1</v>
      </c>
      <c r="F539" s="36" t="s">
        <v>1334</v>
      </c>
      <c r="G539" s="38">
        <v>15</v>
      </c>
      <c r="H539" s="11"/>
      <c r="I539" s="1"/>
    </row>
    <row r="540" spans="1:9" ht="15.75" customHeight="1" x14ac:dyDescent="0.25">
      <c r="A540" s="10">
        <v>524</v>
      </c>
      <c r="B540" s="35" t="s">
        <v>691</v>
      </c>
      <c r="C540" s="8"/>
      <c r="D540" s="6"/>
      <c r="E540" s="115">
        <v>1</v>
      </c>
      <c r="F540" s="36" t="s">
        <v>1334</v>
      </c>
      <c r="G540" s="38">
        <v>25</v>
      </c>
      <c r="H540" s="11"/>
      <c r="I540" s="1"/>
    </row>
    <row r="541" spans="1:9" ht="15.75" customHeight="1" x14ac:dyDescent="0.25">
      <c r="A541" s="10">
        <v>525</v>
      </c>
      <c r="B541" s="35" t="s">
        <v>692</v>
      </c>
      <c r="C541" s="8"/>
      <c r="D541" s="6"/>
      <c r="E541" s="115">
        <v>5</v>
      </c>
      <c r="F541" s="36" t="s">
        <v>1334</v>
      </c>
      <c r="G541" s="38">
        <v>609.15</v>
      </c>
      <c r="H541" s="11"/>
      <c r="I541" s="1"/>
    </row>
    <row r="542" spans="1:9" ht="15.75" customHeight="1" x14ac:dyDescent="0.25">
      <c r="A542" s="10">
        <v>526</v>
      </c>
      <c r="B542" s="35" t="s">
        <v>693</v>
      </c>
      <c r="C542" s="8"/>
      <c r="D542" s="6"/>
      <c r="E542" s="115">
        <v>2</v>
      </c>
      <c r="F542" s="36" t="s">
        <v>1334</v>
      </c>
      <c r="G542" s="38">
        <v>19.8</v>
      </c>
      <c r="H542" s="11"/>
      <c r="I542" s="1"/>
    </row>
    <row r="543" spans="1:9" ht="15.75" customHeight="1" x14ac:dyDescent="0.25">
      <c r="A543" s="10">
        <v>527</v>
      </c>
      <c r="B543" s="35" t="s">
        <v>694</v>
      </c>
      <c r="C543" s="8"/>
      <c r="D543" s="6"/>
      <c r="E543" s="115">
        <v>4</v>
      </c>
      <c r="F543" s="36" t="s">
        <v>1334</v>
      </c>
      <c r="G543" s="38">
        <v>40.4</v>
      </c>
      <c r="H543" s="11"/>
      <c r="I543" s="1"/>
    </row>
    <row r="544" spans="1:9" ht="15.75" customHeight="1" x14ac:dyDescent="0.25">
      <c r="A544" s="10">
        <v>528</v>
      </c>
      <c r="B544" s="35" t="s">
        <v>695</v>
      </c>
      <c r="C544" s="8"/>
      <c r="D544" s="6"/>
      <c r="E544" s="116">
        <v>1</v>
      </c>
      <c r="F544" s="36" t="s">
        <v>1334</v>
      </c>
      <c r="G544" s="38">
        <v>75</v>
      </c>
      <c r="H544" s="11"/>
      <c r="I544" s="1"/>
    </row>
    <row r="545" spans="1:9" ht="15.75" customHeight="1" x14ac:dyDescent="0.25">
      <c r="A545" s="10">
        <v>529</v>
      </c>
      <c r="B545" s="35" t="s">
        <v>669</v>
      </c>
      <c r="C545" s="8"/>
      <c r="D545" s="6"/>
      <c r="E545" s="37">
        <v>1</v>
      </c>
      <c r="F545" s="36" t="s">
        <v>1334</v>
      </c>
      <c r="G545" s="38">
        <v>33</v>
      </c>
      <c r="H545" s="11"/>
      <c r="I545" s="1"/>
    </row>
    <row r="546" spans="1:9" ht="15.75" customHeight="1" x14ac:dyDescent="0.25">
      <c r="A546" s="10">
        <v>530</v>
      </c>
      <c r="B546" s="35" t="s">
        <v>696</v>
      </c>
      <c r="C546" s="8"/>
      <c r="D546" s="6"/>
      <c r="E546" s="115">
        <v>1</v>
      </c>
      <c r="F546" s="36" t="s">
        <v>1334</v>
      </c>
      <c r="G546" s="38">
        <v>28</v>
      </c>
      <c r="H546" s="11"/>
      <c r="I546" s="1"/>
    </row>
    <row r="547" spans="1:9" ht="15.75" customHeight="1" x14ac:dyDescent="0.25">
      <c r="A547" s="10">
        <v>531</v>
      </c>
      <c r="B547" s="35" t="s">
        <v>697</v>
      </c>
      <c r="C547" s="8"/>
      <c r="D547" s="6"/>
      <c r="E547" s="115">
        <v>3</v>
      </c>
      <c r="F547" s="36" t="s">
        <v>1334</v>
      </c>
      <c r="G547" s="38">
        <v>115.5</v>
      </c>
      <c r="H547" s="11"/>
      <c r="I547" s="1"/>
    </row>
    <row r="548" spans="1:9" ht="15.75" customHeight="1" x14ac:dyDescent="0.25">
      <c r="A548" s="10">
        <v>532</v>
      </c>
      <c r="B548" s="35" t="s">
        <v>698</v>
      </c>
      <c r="C548" s="8"/>
      <c r="D548" s="6"/>
      <c r="E548" s="115">
        <v>1</v>
      </c>
      <c r="F548" s="36" t="s">
        <v>1334</v>
      </c>
      <c r="G548" s="38">
        <v>18</v>
      </c>
      <c r="H548" s="11"/>
      <c r="I548" s="1"/>
    </row>
    <row r="549" spans="1:9" ht="15.75" customHeight="1" x14ac:dyDescent="0.25">
      <c r="A549" s="10">
        <v>533</v>
      </c>
      <c r="B549" s="35" t="s">
        <v>699</v>
      </c>
      <c r="C549" s="8"/>
      <c r="D549" s="6"/>
      <c r="E549" s="115">
        <v>1</v>
      </c>
      <c r="F549" s="36" t="s">
        <v>1334</v>
      </c>
      <c r="G549" s="38">
        <v>39</v>
      </c>
      <c r="H549" s="11"/>
      <c r="I549" s="1"/>
    </row>
    <row r="550" spans="1:9" ht="15.75" customHeight="1" x14ac:dyDescent="0.25">
      <c r="A550" s="10">
        <v>534</v>
      </c>
      <c r="B550" s="35" t="s">
        <v>700</v>
      </c>
      <c r="C550" s="8"/>
      <c r="D550" s="6"/>
      <c r="E550" s="115">
        <v>1</v>
      </c>
      <c r="F550" s="36" t="s">
        <v>1334</v>
      </c>
      <c r="G550" s="38">
        <v>14</v>
      </c>
      <c r="H550" s="11"/>
      <c r="I550" s="1"/>
    </row>
    <row r="551" spans="1:9" ht="15.75" customHeight="1" x14ac:dyDescent="0.25">
      <c r="A551" s="10">
        <v>535</v>
      </c>
      <c r="B551" s="35" t="s">
        <v>701</v>
      </c>
      <c r="C551" s="8"/>
      <c r="D551" s="6"/>
      <c r="E551" s="115">
        <v>1</v>
      </c>
      <c r="F551" s="36" t="s">
        <v>1334</v>
      </c>
      <c r="G551" s="38">
        <v>10</v>
      </c>
      <c r="H551" s="11"/>
      <c r="I551" s="1"/>
    </row>
    <row r="552" spans="1:9" ht="15.75" customHeight="1" x14ac:dyDescent="0.25">
      <c r="A552" s="10">
        <v>536</v>
      </c>
      <c r="B552" s="35" t="s">
        <v>702</v>
      </c>
      <c r="C552" s="8"/>
      <c r="D552" s="6"/>
      <c r="E552" s="115">
        <v>1</v>
      </c>
      <c r="F552" s="36" t="s">
        <v>1334</v>
      </c>
      <c r="G552" s="38">
        <v>15</v>
      </c>
      <c r="H552" s="11"/>
      <c r="I552" s="1"/>
    </row>
    <row r="553" spans="1:9" ht="15.75" customHeight="1" x14ac:dyDescent="0.25">
      <c r="A553" s="10">
        <v>537</v>
      </c>
      <c r="B553" s="35" t="s">
        <v>703</v>
      </c>
      <c r="C553" s="8"/>
      <c r="D553" s="6"/>
      <c r="E553" s="115">
        <v>1</v>
      </c>
      <c r="F553" s="36" t="s">
        <v>1334</v>
      </c>
      <c r="G553" s="38">
        <v>20</v>
      </c>
      <c r="H553" s="11"/>
      <c r="I553" s="1"/>
    </row>
    <row r="554" spans="1:9" ht="15.75" customHeight="1" x14ac:dyDescent="0.25">
      <c r="A554" s="10">
        <v>538</v>
      </c>
      <c r="B554" s="35" t="s">
        <v>704</v>
      </c>
      <c r="C554" s="8"/>
      <c r="D554" s="6"/>
      <c r="E554" s="115">
        <v>1</v>
      </c>
      <c r="F554" s="36" t="s">
        <v>1334</v>
      </c>
      <c r="G554" s="38">
        <v>30</v>
      </c>
      <c r="H554" s="11"/>
      <c r="I554" s="1"/>
    </row>
    <row r="555" spans="1:9" ht="15.75" customHeight="1" x14ac:dyDescent="0.25">
      <c r="A555" s="10">
        <v>539</v>
      </c>
      <c r="B555" s="35" t="s">
        <v>705</v>
      </c>
      <c r="C555" s="8"/>
      <c r="D555" s="6"/>
      <c r="E555" s="115">
        <v>1</v>
      </c>
      <c r="F555" s="36" t="s">
        <v>1334</v>
      </c>
      <c r="G555" s="38">
        <v>40</v>
      </c>
      <c r="H555" s="11"/>
      <c r="I555" s="1"/>
    </row>
    <row r="556" spans="1:9" ht="15.75" customHeight="1" x14ac:dyDescent="0.25">
      <c r="A556" s="10">
        <v>540</v>
      </c>
      <c r="B556" s="35" t="s">
        <v>706</v>
      </c>
      <c r="C556" s="8"/>
      <c r="D556" s="6"/>
      <c r="E556" s="115">
        <v>1</v>
      </c>
      <c r="F556" s="36" t="s">
        <v>1334</v>
      </c>
      <c r="G556" s="38">
        <v>23</v>
      </c>
      <c r="H556" s="11"/>
      <c r="I556" s="1"/>
    </row>
    <row r="557" spans="1:9" ht="15.75" customHeight="1" x14ac:dyDescent="0.25">
      <c r="A557" s="10">
        <v>541</v>
      </c>
      <c r="B557" s="35" t="s">
        <v>707</v>
      </c>
      <c r="C557" s="8"/>
      <c r="D557" s="6"/>
      <c r="E557" s="115">
        <v>1</v>
      </c>
      <c r="F557" s="36" t="s">
        <v>1334</v>
      </c>
      <c r="G557" s="38">
        <v>32.15</v>
      </c>
      <c r="H557" s="11"/>
      <c r="I557" s="1"/>
    </row>
    <row r="558" spans="1:9" ht="15.75" customHeight="1" x14ac:dyDescent="0.25">
      <c r="A558" s="10">
        <v>542</v>
      </c>
      <c r="B558" s="35" t="s">
        <v>708</v>
      </c>
      <c r="C558" s="8"/>
      <c r="D558" s="6"/>
      <c r="E558" s="115">
        <v>1</v>
      </c>
      <c r="F558" s="36" t="s">
        <v>1334</v>
      </c>
      <c r="G558" s="38">
        <v>19.5</v>
      </c>
      <c r="H558" s="11"/>
      <c r="I558" s="1"/>
    </row>
    <row r="559" spans="1:9" ht="15.75" customHeight="1" x14ac:dyDescent="0.25">
      <c r="A559" s="10">
        <v>543</v>
      </c>
      <c r="B559" s="35" t="s">
        <v>709</v>
      </c>
      <c r="C559" s="8"/>
      <c r="D559" s="6"/>
      <c r="E559" s="115">
        <v>4</v>
      </c>
      <c r="F559" s="36" t="s">
        <v>1334</v>
      </c>
      <c r="G559" s="38">
        <v>100</v>
      </c>
      <c r="H559" s="11"/>
      <c r="I559" s="1"/>
    </row>
    <row r="560" spans="1:9" ht="15.75" customHeight="1" x14ac:dyDescent="0.25">
      <c r="A560" s="10">
        <v>544</v>
      </c>
      <c r="B560" s="35" t="s">
        <v>710</v>
      </c>
      <c r="C560" s="8"/>
      <c r="D560" s="6"/>
      <c r="E560" s="115">
        <v>2</v>
      </c>
      <c r="F560" s="36" t="s">
        <v>1334</v>
      </c>
      <c r="G560" s="38">
        <v>905.5</v>
      </c>
      <c r="H560" s="11"/>
      <c r="I560" s="1"/>
    </row>
    <row r="561" spans="1:9" ht="15.75" customHeight="1" x14ac:dyDescent="0.25">
      <c r="A561" s="10">
        <v>545</v>
      </c>
      <c r="B561" s="35" t="s">
        <v>711</v>
      </c>
      <c r="C561" s="8"/>
      <c r="D561" s="6"/>
      <c r="E561" s="115">
        <v>2</v>
      </c>
      <c r="F561" s="36" t="s">
        <v>1334</v>
      </c>
      <c r="G561" s="38">
        <v>70</v>
      </c>
      <c r="H561" s="11"/>
      <c r="I561" s="1"/>
    </row>
    <row r="562" spans="1:9" ht="15.75" customHeight="1" x14ac:dyDescent="0.25">
      <c r="A562" s="10">
        <v>546</v>
      </c>
      <c r="B562" s="35" t="s">
        <v>712</v>
      </c>
      <c r="C562" s="8"/>
      <c r="D562" s="6"/>
      <c r="E562" s="115">
        <v>1</v>
      </c>
      <c r="F562" s="36" t="s">
        <v>1334</v>
      </c>
      <c r="G562" s="38">
        <v>97.5</v>
      </c>
      <c r="H562" s="11"/>
      <c r="I562" s="1"/>
    </row>
    <row r="563" spans="1:9" ht="15.75" customHeight="1" x14ac:dyDescent="0.25">
      <c r="A563" s="10">
        <v>547</v>
      </c>
      <c r="B563" s="35" t="s">
        <v>713</v>
      </c>
      <c r="C563" s="8"/>
      <c r="D563" s="6"/>
      <c r="E563" s="115">
        <v>1</v>
      </c>
      <c r="F563" s="36" t="s">
        <v>1334</v>
      </c>
      <c r="G563" s="38">
        <v>15</v>
      </c>
      <c r="H563" s="11"/>
      <c r="I563" s="1"/>
    </row>
    <row r="564" spans="1:9" ht="15.75" customHeight="1" x14ac:dyDescent="0.25">
      <c r="A564" s="10">
        <v>548</v>
      </c>
      <c r="B564" s="35" t="s">
        <v>714</v>
      </c>
      <c r="C564" s="8"/>
      <c r="D564" s="6"/>
      <c r="E564" s="115">
        <v>1</v>
      </c>
      <c r="F564" s="36" t="s">
        <v>1334</v>
      </c>
      <c r="G564" s="38">
        <v>23</v>
      </c>
      <c r="H564" s="11"/>
      <c r="I564" s="1"/>
    </row>
    <row r="565" spans="1:9" ht="15.75" customHeight="1" x14ac:dyDescent="0.25">
      <c r="A565" s="10">
        <v>549</v>
      </c>
      <c r="B565" s="35" t="s">
        <v>714</v>
      </c>
      <c r="C565" s="8"/>
      <c r="D565" s="6"/>
      <c r="E565" s="115">
        <v>1</v>
      </c>
      <c r="F565" s="36" t="s">
        <v>1334</v>
      </c>
      <c r="G565" s="38">
        <v>11.7</v>
      </c>
      <c r="H565" s="11"/>
      <c r="I565" s="1"/>
    </row>
    <row r="566" spans="1:9" ht="15.75" customHeight="1" x14ac:dyDescent="0.25">
      <c r="A566" s="10">
        <v>550</v>
      </c>
      <c r="B566" s="35" t="s">
        <v>714</v>
      </c>
      <c r="C566" s="8"/>
      <c r="D566" s="6"/>
      <c r="E566" s="115">
        <v>1</v>
      </c>
      <c r="F566" s="36" t="s">
        <v>1334</v>
      </c>
      <c r="G566" s="38">
        <v>18</v>
      </c>
      <c r="H566" s="11"/>
      <c r="I566" s="1"/>
    </row>
    <row r="567" spans="1:9" ht="15.75" customHeight="1" x14ac:dyDescent="0.25">
      <c r="A567" s="10">
        <v>551</v>
      </c>
      <c r="B567" s="35" t="s">
        <v>715</v>
      </c>
      <c r="C567" s="8"/>
      <c r="D567" s="6"/>
      <c r="E567" s="115">
        <v>2</v>
      </c>
      <c r="F567" s="36" t="s">
        <v>1334</v>
      </c>
      <c r="G567" s="38">
        <v>104</v>
      </c>
      <c r="H567" s="11"/>
      <c r="I567" s="1"/>
    </row>
    <row r="568" spans="1:9" ht="15.75" customHeight="1" x14ac:dyDescent="0.25">
      <c r="A568" s="10">
        <v>552</v>
      </c>
      <c r="B568" s="35" t="s">
        <v>716</v>
      </c>
      <c r="C568" s="8"/>
      <c r="D568" s="6"/>
      <c r="E568" s="115">
        <v>1</v>
      </c>
      <c r="F568" s="36" t="s">
        <v>1334</v>
      </c>
      <c r="G568" s="38">
        <v>15</v>
      </c>
      <c r="H568" s="11"/>
      <c r="I568" s="1"/>
    </row>
    <row r="569" spans="1:9" ht="15.75" customHeight="1" x14ac:dyDescent="0.25">
      <c r="A569" s="10">
        <v>553</v>
      </c>
      <c r="B569" s="35" t="s">
        <v>717</v>
      </c>
      <c r="C569" s="8"/>
      <c r="D569" s="6"/>
      <c r="E569" s="115">
        <v>1</v>
      </c>
      <c r="F569" s="36" t="s">
        <v>1334</v>
      </c>
      <c r="G569" s="38">
        <v>45</v>
      </c>
      <c r="H569" s="11"/>
      <c r="I569" s="1"/>
    </row>
    <row r="570" spans="1:9" ht="15.75" customHeight="1" x14ac:dyDescent="0.25">
      <c r="A570" s="10">
        <v>554</v>
      </c>
      <c r="B570" s="35" t="s">
        <v>718</v>
      </c>
      <c r="C570" s="8"/>
      <c r="D570" s="6"/>
      <c r="E570" s="115">
        <v>1</v>
      </c>
      <c r="F570" s="36" t="s">
        <v>1334</v>
      </c>
      <c r="G570" s="38">
        <v>65</v>
      </c>
      <c r="H570" s="11"/>
      <c r="I570" s="1"/>
    </row>
    <row r="571" spans="1:9" ht="15.75" customHeight="1" x14ac:dyDescent="0.25">
      <c r="A571" s="10">
        <v>555</v>
      </c>
      <c r="B571" s="35" t="s">
        <v>719</v>
      </c>
      <c r="C571" s="8"/>
      <c r="D571" s="6"/>
      <c r="E571" s="115">
        <v>1</v>
      </c>
      <c r="F571" s="36" t="s">
        <v>1334</v>
      </c>
      <c r="G571" s="38">
        <v>15</v>
      </c>
      <c r="H571" s="11"/>
      <c r="I571" s="1"/>
    </row>
    <row r="572" spans="1:9" ht="15.75" customHeight="1" x14ac:dyDescent="0.25">
      <c r="A572" s="10">
        <v>556</v>
      </c>
      <c r="B572" s="35" t="s">
        <v>698</v>
      </c>
      <c r="C572" s="8"/>
      <c r="D572" s="6"/>
      <c r="E572" s="115">
        <v>1</v>
      </c>
      <c r="F572" s="36" t="s">
        <v>1334</v>
      </c>
      <c r="G572" s="38">
        <v>45</v>
      </c>
      <c r="H572" s="11"/>
      <c r="I572" s="1"/>
    </row>
    <row r="573" spans="1:9" ht="15.75" customHeight="1" x14ac:dyDescent="0.25">
      <c r="A573" s="10">
        <v>557</v>
      </c>
      <c r="B573" s="35" t="s">
        <v>712</v>
      </c>
      <c r="C573" s="8"/>
      <c r="D573" s="6"/>
      <c r="E573" s="115">
        <v>1</v>
      </c>
      <c r="F573" s="36" t="s">
        <v>1334</v>
      </c>
      <c r="G573" s="38">
        <v>25</v>
      </c>
      <c r="H573" s="11"/>
      <c r="I573" s="1"/>
    </row>
    <row r="574" spans="1:9" ht="15.75" customHeight="1" x14ac:dyDescent="0.25">
      <c r="A574" s="10">
        <v>558</v>
      </c>
      <c r="B574" s="35" t="s">
        <v>720</v>
      </c>
      <c r="C574" s="8"/>
      <c r="D574" s="6"/>
      <c r="E574" s="115">
        <v>1</v>
      </c>
      <c r="F574" s="36" t="s">
        <v>1334</v>
      </c>
      <c r="G574" s="38">
        <v>55</v>
      </c>
      <c r="H574" s="11"/>
      <c r="I574" s="1"/>
    </row>
    <row r="575" spans="1:9" ht="15.75" customHeight="1" x14ac:dyDescent="0.25">
      <c r="A575" s="10">
        <v>559</v>
      </c>
      <c r="B575" s="35" t="s">
        <v>716</v>
      </c>
      <c r="C575" s="8"/>
      <c r="D575" s="6"/>
      <c r="E575" s="115">
        <v>1</v>
      </c>
      <c r="F575" s="36" t="s">
        <v>1334</v>
      </c>
      <c r="G575" s="38">
        <v>38</v>
      </c>
      <c r="H575" s="11"/>
      <c r="I575" s="1"/>
    </row>
    <row r="576" spans="1:9" ht="15.75" customHeight="1" x14ac:dyDescent="0.25">
      <c r="A576" s="10">
        <v>560</v>
      </c>
      <c r="B576" s="35" t="s">
        <v>721</v>
      </c>
      <c r="C576" s="8"/>
      <c r="D576" s="6"/>
      <c r="E576" s="115">
        <v>1</v>
      </c>
      <c r="F576" s="36" t="s">
        <v>1334</v>
      </c>
      <c r="G576" s="38">
        <v>12</v>
      </c>
      <c r="H576" s="11"/>
      <c r="I576" s="1"/>
    </row>
    <row r="577" spans="1:9" ht="15.75" customHeight="1" x14ac:dyDescent="0.25">
      <c r="A577" s="10">
        <v>561</v>
      </c>
      <c r="B577" s="35" t="s">
        <v>684</v>
      </c>
      <c r="C577" s="8"/>
      <c r="D577" s="6"/>
      <c r="E577" s="115">
        <v>1</v>
      </c>
      <c r="F577" s="36" t="s">
        <v>1334</v>
      </c>
      <c r="G577" s="38">
        <v>23.5</v>
      </c>
      <c r="H577" s="11"/>
      <c r="I577" s="1"/>
    </row>
    <row r="578" spans="1:9" ht="15.75" customHeight="1" x14ac:dyDescent="0.25">
      <c r="A578" s="10">
        <v>562</v>
      </c>
      <c r="B578" s="35" t="s">
        <v>722</v>
      </c>
      <c r="C578" s="8"/>
      <c r="D578" s="6"/>
      <c r="E578" s="115">
        <v>1</v>
      </c>
      <c r="F578" s="36" t="s">
        <v>1334</v>
      </c>
      <c r="G578" s="38">
        <v>150</v>
      </c>
      <c r="H578" s="11"/>
      <c r="I578" s="1"/>
    </row>
    <row r="579" spans="1:9" ht="15.75" customHeight="1" x14ac:dyDescent="0.25">
      <c r="A579" s="10">
        <v>563</v>
      </c>
      <c r="B579" s="35" t="s">
        <v>723</v>
      </c>
      <c r="C579" s="8"/>
      <c r="D579" s="6"/>
      <c r="E579" s="115">
        <v>1</v>
      </c>
      <c r="F579" s="36" t="s">
        <v>1334</v>
      </c>
      <c r="G579" s="38">
        <v>25</v>
      </c>
      <c r="H579" s="11"/>
      <c r="I579" s="1"/>
    </row>
    <row r="580" spans="1:9" ht="15.75" customHeight="1" x14ac:dyDescent="0.25">
      <c r="A580" s="10">
        <v>564</v>
      </c>
      <c r="B580" s="35" t="s">
        <v>671</v>
      </c>
      <c r="C580" s="8"/>
      <c r="D580" s="6"/>
      <c r="E580" s="115">
        <v>1</v>
      </c>
      <c r="F580" s="36" t="s">
        <v>1334</v>
      </c>
      <c r="G580" s="38">
        <v>250</v>
      </c>
      <c r="H580" s="11"/>
      <c r="I580" s="1"/>
    </row>
    <row r="581" spans="1:9" ht="15.75" customHeight="1" x14ac:dyDescent="0.25">
      <c r="A581" s="10">
        <v>565</v>
      </c>
      <c r="B581" s="35" t="s">
        <v>724</v>
      </c>
      <c r="C581" s="8"/>
      <c r="D581" s="6"/>
      <c r="E581" s="115">
        <v>1</v>
      </c>
      <c r="F581" s="36" t="s">
        <v>1334</v>
      </c>
      <c r="G581" s="38">
        <v>160</v>
      </c>
      <c r="H581" s="11"/>
      <c r="I581" s="1"/>
    </row>
    <row r="582" spans="1:9" ht="15.75" customHeight="1" x14ac:dyDescent="0.25">
      <c r="A582" s="10">
        <v>566</v>
      </c>
      <c r="B582" s="35" t="s">
        <v>725</v>
      </c>
      <c r="C582" s="8"/>
      <c r="D582" s="6"/>
      <c r="E582" s="116">
        <v>1</v>
      </c>
      <c r="F582" s="36" t="s">
        <v>1334</v>
      </c>
      <c r="G582" s="38">
        <v>19</v>
      </c>
      <c r="H582" s="11"/>
      <c r="I582" s="1"/>
    </row>
    <row r="583" spans="1:9" ht="15.75" customHeight="1" x14ac:dyDescent="0.25">
      <c r="A583" s="10">
        <v>567</v>
      </c>
      <c r="B583" s="35" t="s">
        <v>726</v>
      </c>
      <c r="C583" s="8"/>
      <c r="D583" s="6"/>
      <c r="E583" s="37">
        <v>21</v>
      </c>
      <c r="F583" s="36" t="s">
        <v>1334</v>
      </c>
      <c r="G583" s="38">
        <v>341.25</v>
      </c>
      <c r="H583" s="11"/>
      <c r="I583" s="1"/>
    </row>
    <row r="584" spans="1:9" ht="15.75" customHeight="1" x14ac:dyDescent="0.25">
      <c r="A584" s="10">
        <v>568</v>
      </c>
      <c r="B584" s="35" t="s">
        <v>727</v>
      </c>
      <c r="C584" s="8"/>
      <c r="D584" s="6"/>
      <c r="E584" s="115">
        <v>1</v>
      </c>
      <c r="F584" s="36" t="s">
        <v>1334</v>
      </c>
      <c r="G584" s="38">
        <v>142</v>
      </c>
      <c r="H584" s="11"/>
      <c r="I584" s="1"/>
    </row>
    <row r="585" spans="1:9" ht="15.75" customHeight="1" x14ac:dyDescent="0.25">
      <c r="A585" s="10">
        <v>569</v>
      </c>
      <c r="B585" s="35" t="s">
        <v>728</v>
      </c>
      <c r="C585" s="8"/>
      <c r="D585" s="6"/>
      <c r="E585" s="115">
        <v>1</v>
      </c>
      <c r="F585" s="36" t="s">
        <v>1334</v>
      </c>
      <c r="G585" s="38">
        <v>23</v>
      </c>
      <c r="H585" s="11"/>
      <c r="I585" s="1"/>
    </row>
    <row r="586" spans="1:9" ht="15.75" customHeight="1" x14ac:dyDescent="0.25">
      <c r="A586" s="10">
        <v>570</v>
      </c>
      <c r="B586" s="35" t="s">
        <v>712</v>
      </c>
      <c r="C586" s="8"/>
      <c r="D586" s="6"/>
      <c r="E586" s="115">
        <v>1</v>
      </c>
      <c r="F586" s="36" t="s">
        <v>1334</v>
      </c>
      <c r="G586" s="38">
        <v>70</v>
      </c>
      <c r="H586" s="11"/>
      <c r="I586" s="1"/>
    </row>
    <row r="587" spans="1:9" ht="15.75" customHeight="1" x14ac:dyDescent="0.25">
      <c r="A587" s="10">
        <v>571</v>
      </c>
      <c r="B587" s="35" t="s">
        <v>729</v>
      </c>
      <c r="C587" s="8"/>
      <c r="D587" s="6"/>
      <c r="E587" s="115">
        <v>1</v>
      </c>
      <c r="F587" s="36" t="s">
        <v>1334</v>
      </c>
      <c r="G587" s="38">
        <v>90</v>
      </c>
      <c r="H587" s="11"/>
      <c r="I587" s="1"/>
    </row>
    <row r="588" spans="1:9" ht="15.75" customHeight="1" x14ac:dyDescent="0.25">
      <c r="A588" s="10">
        <v>572</v>
      </c>
      <c r="B588" s="35" t="s">
        <v>730</v>
      </c>
      <c r="C588" s="8"/>
      <c r="D588" s="6"/>
      <c r="E588" s="115">
        <v>1</v>
      </c>
      <c r="F588" s="36" t="s">
        <v>1334</v>
      </c>
      <c r="G588" s="38">
        <v>267.3</v>
      </c>
      <c r="H588" s="11"/>
      <c r="I588" s="1"/>
    </row>
    <row r="589" spans="1:9" ht="15.75" customHeight="1" x14ac:dyDescent="0.25">
      <c r="A589" s="10">
        <v>573</v>
      </c>
      <c r="B589" s="35" t="s">
        <v>731</v>
      </c>
      <c r="C589" s="8"/>
      <c r="D589" s="6"/>
      <c r="E589" s="115">
        <v>7</v>
      </c>
      <c r="F589" s="36" t="s">
        <v>1334</v>
      </c>
      <c r="G589" s="38">
        <v>189</v>
      </c>
      <c r="H589" s="11"/>
      <c r="I589" s="1"/>
    </row>
    <row r="590" spans="1:9" ht="15.75" customHeight="1" x14ac:dyDescent="0.25">
      <c r="A590" s="10">
        <v>574</v>
      </c>
      <c r="B590" s="35" t="s">
        <v>732</v>
      </c>
      <c r="C590" s="8"/>
      <c r="D590" s="6"/>
      <c r="E590" s="115">
        <v>8</v>
      </c>
      <c r="F590" s="36" t="s">
        <v>1334</v>
      </c>
      <c r="G590" s="38">
        <v>460</v>
      </c>
      <c r="H590" s="11"/>
      <c r="I590" s="1"/>
    </row>
    <row r="591" spans="1:9" ht="15.75" customHeight="1" x14ac:dyDescent="0.25">
      <c r="A591" s="10">
        <v>575</v>
      </c>
      <c r="B591" s="35" t="s">
        <v>682</v>
      </c>
      <c r="C591" s="8"/>
      <c r="D591" s="6"/>
      <c r="E591" s="115">
        <v>1</v>
      </c>
      <c r="F591" s="36" t="s">
        <v>1334</v>
      </c>
      <c r="G591" s="38">
        <v>80</v>
      </c>
      <c r="H591" s="11"/>
      <c r="I591" s="1"/>
    </row>
    <row r="592" spans="1:9" ht="15.75" customHeight="1" x14ac:dyDescent="0.25">
      <c r="A592" s="10">
        <v>576</v>
      </c>
      <c r="B592" s="35" t="s">
        <v>716</v>
      </c>
      <c r="C592" s="8"/>
      <c r="D592" s="6"/>
      <c r="E592" s="115">
        <v>1</v>
      </c>
      <c r="F592" s="36" t="s">
        <v>1334</v>
      </c>
      <c r="G592" s="38">
        <v>50</v>
      </c>
      <c r="H592" s="11"/>
      <c r="I592" s="1"/>
    </row>
    <row r="593" spans="1:9" ht="15.75" customHeight="1" x14ac:dyDescent="0.25">
      <c r="A593" s="10">
        <v>577</v>
      </c>
      <c r="B593" s="35" t="s">
        <v>733</v>
      </c>
      <c r="C593" s="8"/>
      <c r="D593" s="6"/>
      <c r="E593" s="115">
        <v>1</v>
      </c>
      <c r="F593" s="36" t="s">
        <v>1334</v>
      </c>
      <c r="G593" s="38">
        <v>45</v>
      </c>
      <c r="H593" s="11"/>
      <c r="I593" s="1"/>
    </row>
    <row r="594" spans="1:9" ht="15.75" customHeight="1" x14ac:dyDescent="0.25">
      <c r="A594" s="10">
        <v>578</v>
      </c>
      <c r="B594" s="35" t="s">
        <v>734</v>
      </c>
      <c r="C594" s="8"/>
      <c r="D594" s="6"/>
      <c r="E594" s="115">
        <v>40</v>
      </c>
      <c r="F594" s="36" t="s">
        <v>1334</v>
      </c>
      <c r="G594" s="38">
        <v>1600</v>
      </c>
      <c r="H594" s="11"/>
      <c r="I594" s="1"/>
    </row>
    <row r="595" spans="1:9" ht="15.75" customHeight="1" x14ac:dyDescent="0.25">
      <c r="A595" s="10">
        <v>579</v>
      </c>
      <c r="B595" s="35" t="s">
        <v>669</v>
      </c>
      <c r="C595" s="8"/>
      <c r="D595" s="6"/>
      <c r="E595" s="115">
        <v>1</v>
      </c>
      <c r="F595" s="36" t="s">
        <v>1334</v>
      </c>
      <c r="G595" s="38">
        <v>120</v>
      </c>
      <c r="H595" s="11"/>
      <c r="I595" s="1"/>
    </row>
    <row r="596" spans="1:9" ht="15.75" customHeight="1" x14ac:dyDescent="0.25">
      <c r="A596" s="10">
        <v>580</v>
      </c>
      <c r="B596" s="35" t="s">
        <v>683</v>
      </c>
      <c r="C596" s="8"/>
      <c r="D596" s="6"/>
      <c r="E596" s="115">
        <v>1</v>
      </c>
      <c r="F596" s="36" t="s">
        <v>1334</v>
      </c>
      <c r="G596" s="38">
        <v>105</v>
      </c>
      <c r="H596" s="11"/>
      <c r="I596" s="1"/>
    </row>
    <row r="597" spans="1:9" ht="15.75" customHeight="1" x14ac:dyDescent="0.25">
      <c r="A597" s="10">
        <v>581</v>
      </c>
      <c r="B597" s="35" t="s">
        <v>701</v>
      </c>
      <c r="C597" s="8"/>
      <c r="D597" s="6"/>
      <c r="E597" s="115">
        <v>1</v>
      </c>
      <c r="F597" s="36" t="s">
        <v>1334</v>
      </c>
      <c r="G597" s="38">
        <v>30</v>
      </c>
      <c r="H597" s="11"/>
      <c r="I597" s="1"/>
    </row>
    <row r="598" spans="1:9" ht="15.75" customHeight="1" x14ac:dyDescent="0.25">
      <c r="A598" s="10">
        <v>582</v>
      </c>
      <c r="B598" s="35" t="s">
        <v>683</v>
      </c>
      <c r="C598" s="8"/>
      <c r="D598" s="6"/>
      <c r="E598" s="115">
        <v>1</v>
      </c>
      <c r="F598" s="36" t="s">
        <v>1334</v>
      </c>
      <c r="G598" s="38">
        <v>125</v>
      </c>
      <c r="H598" s="11"/>
      <c r="I598" s="1"/>
    </row>
    <row r="599" spans="1:9" ht="15.75" customHeight="1" x14ac:dyDescent="0.25">
      <c r="A599" s="10">
        <v>583</v>
      </c>
      <c r="B599" s="35" t="s">
        <v>735</v>
      </c>
      <c r="C599" s="8"/>
      <c r="D599" s="6"/>
      <c r="E599" s="115">
        <v>4</v>
      </c>
      <c r="F599" s="36" t="s">
        <v>1334</v>
      </c>
      <c r="G599" s="38">
        <v>20</v>
      </c>
      <c r="H599" s="11"/>
      <c r="I599" s="1"/>
    </row>
    <row r="600" spans="1:9" ht="15.75" customHeight="1" x14ac:dyDescent="0.25">
      <c r="A600" s="10">
        <v>584</v>
      </c>
      <c r="B600" s="35" t="s">
        <v>736</v>
      </c>
      <c r="C600" s="8"/>
      <c r="D600" s="6"/>
      <c r="E600" s="115">
        <v>2</v>
      </c>
      <c r="F600" s="36" t="s">
        <v>1334</v>
      </c>
      <c r="G600" s="38">
        <v>669</v>
      </c>
      <c r="H600" s="11"/>
      <c r="I600" s="1"/>
    </row>
    <row r="601" spans="1:9" ht="15.75" customHeight="1" x14ac:dyDescent="0.25">
      <c r="A601" s="10">
        <v>585</v>
      </c>
      <c r="B601" s="35" t="s">
        <v>683</v>
      </c>
      <c r="C601" s="8"/>
      <c r="D601" s="6"/>
      <c r="E601" s="115">
        <v>1</v>
      </c>
      <c r="F601" s="36" t="s">
        <v>1334</v>
      </c>
      <c r="G601" s="38">
        <v>65</v>
      </c>
      <c r="H601" s="11"/>
      <c r="I601" s="1"/>
    </row>
    <row r="602" spans="1:9" ht="15.75" customHeight="1" x14ac:dyDescent="0.25">
      <c r="A602" s="10">
        <v>586</v>
      </c>
      <c r="B602" s="35" t="s">
        <v>737</v>
      </c>
      <c r="C602" s="8"/>
      <c r="D602" s="6"/>
      <c r="E602" s="115">
        <v>9</v>
      </c>
      <c r="F602" s="36" t="s">
        <v>1334</v>
      </c>
      <c r="G602" s="38">
        <v>324</v>
      </c>
      <c r="H602" s="11"/>
      <c r="I602" s="1"/>
    </row>
    <row r="603" spans="1:9" ht="15.75" customHeight="1" x14ac:dyDescent="0.25">
      <c r="A603" s="10">
        <v>587</v>
      </c>
      <c r="B603" s="35" t="s">
        <v>716</v>
      </c>
      <c r="C603" s="8"/>
      <c r="D603" s="6"/>
      <c r="E603" s="115">
        <v>1</v>
      </c>
      <c r="F603" s="36" t="s">
        <v>1334</v>
      </c>
      <c r="G603" s="38">
        <v>60</v>
      </c>
      <c r="H603" s="11"/>
      <c r="I603" s="1"/>
    </row>
    <row r="604" spans="1:9" ht="15.75" customHeight="1" x14ac:dyDescent="0.25">
      <c r="A604" s="10">
        <v>588</v>
      </c>
      <c r="B604" s="35" t="s">
        <v>709</v>
      </c>
      <c r="C604" s="8"/>
      <c r="D604" s="6"/>
      <c r="E604" s="115">
        <v>2</v>
      </c>
      <c r="F604" s="36" t="s">
        <v>1334</v>
      </c>
      <c r="G604" s="38">
        <v>76.66</v>
      </c>
      <c r="H604" s="11"/>
      <c r="I604" s="1"/>
    </row>
    <row r="605" spans="1:9" ht="15.75" customHeight="1" x14ac:dyDescent="0.25">
      <c r="A605" s="10">
        <v>589</v>
      </c>
      <c r="B605" s="35" t="s">
        <v>724</v>
      </c>
      <c r="C605" s="8"/>
      <c r="D605" s="6"/>
      <c r="E605" s="115">
        <v>1</v>
      </c>
      <c r="F605" s="36" t="s">
        <v>1334</v>
      </c>
      <c r="G605" s="38">
        <v>198</v>
      </c>
      <c r="H605" s="11"/>
      <c r="I605" s="1"/>
    </row>
    <row r="606" spans="1:9" ht="15.75" customHeight="1" x14ac:dyDescent="0.25">
      <c r="A606" s="10">
        <v>590</v>
      </c>
      <c r="B606" s="35" t="s">
        <v>738</v>
      </c>
      <c r="C606" s="8"/>
      <c r="D606" s="6"/>
      <c r="E606" s="115">
        <v>1</v>
      </c>
      <c r="F606" s="36" t="s">
        <v>1334</v>
      </c>
      <c r="G606" s="38">
        <v>60</v>
      </c>
      <c r="H606" s="11"/>
      <c r="I606" s="1"/>
    </row>
    <row r="607" spans="1:9" ht="15.75" customHeight="1" x14ac:dyDescent="0.25">
      <c r="A607" s="10">
        <v>591</v>
      </c>
      <c r="B607" s="35" t="s">
        <v>669</v>
      </c>
      <c r="C607" s="8"/>
      <c r="D607" s="6"/>
      <c r="E607" s="115">
        <v>1</v>
      </c>
      <c r="F607" s="36" t="s">
        <v>1334</v>
      </c>
      <c r="G607" s="38">
        <v>115</v>
      </c>
      <c r="H607" s="11"/>
      <c r="I607" s="1"/>
    </row>
    <row r="608" spans="1:9" ht="15.75" customHeight="1" x14ac:dyDescent="0.25">
      <c r="A608" s="10">
        <v>592</v>
      </c>
      <c r="B608" s="35" t="s">
        <v>739</v>
      </c>
      <c r="C608" s="8"/>
      <c r="D608" s="6"/>
      <c r="E608" s="115">
        <v>1</v>
      </c>
      <c r="F608" s="36" t="s">
        <v>1334</v>
      </c>
      <c r="G608" s="38">
        <v>205</v>
      </c>
      <c r="H608" s="11"/>
      <c r="I608" s="1"/>
    </row>
    <row r="609" spans="1:9" ht="15.75" customHeight="1" x14ac:dyDescent="0.25">
      <c r="A609" s="10">
        <v>593</v>
      </c>
      <c r="B609" s="35" t="s">
        <v>740</v>
      </c>
      <c r="C609" s="8"/>
      <c r="D609" s="6"/>
      <c r="E609" s="115">
        <v>1</v>
      </c>
      <c r="F609" s="36" t="s">
        <v>1334</v>
      </c>
      <c r="G609" s="38">
        <v>21</v>
      </c>
      <c r="H609" s="11"/>
      <c r="I609" s="1"/>
    </row>
    <row r="610" spans="1:9" ht="15.75" customHeight="1" x14ac:dyDescent="0.25">
      <c r="A610" s="10">
        <v>594</v>
      </c>
      <c r="B610" s="35" t="s">
        <v>741</v>
      </c>
      <c r="C610" s="8"/>
      <c r="D610" s="6"/>
      <c r="E610" s="115">
        <v>3</v>
      </c>
      <c r="F610" s="36" t="s">
        <v>1334</v>
      </c>
      <c r="G610" s="38">
        <v>128.25</v>
      </c>
      <c r="H610" s="11"/>
      <c r="I610" s="1"/>
    </row>
    <row r="611" spans="1:9" ht="15.75" customHeight="1" x14ac:dyDescent="0.25">
      <c r="A611" s="10">
        <v>595</v>
      </c>
      <c r="B611" s="35" t="s">
        <v>742</v>
      </c>
      <c r="C611" s="8"/>
      <c r="D611" s="6"/>
      <c r="E611" s="115">
        <v>1</v>
      </c>
      <c r="F611" s="36" t="s">
        <v>1334</v>
      </c>
      <c r="G611" s="38">
        <v>69</v>
      </c>
      <c r="H611" s="11"/>
      <c r="I611" s="1"/>
    </row>
    <row r="612" spans="1:9" ht="15.75" customHeight="1" x14ac:dyDescent="0.25">
      <c r="A612" s="10">
        <v>596</v>
      </c>
      <c r="B612" s="35" t="s">
        <v>743</v>
      </c>
      <c r="C612" s="8"/>
      <c r="D612" s="6"/>
      <c r="E612" s="115">
        <v>1</v>
      </c>
      <c r="F612" s="36" t="s">
        <v>1334</v>
      </c>
      <c r="G612" s="38">
        <v>145</v>
      </c>
      <c r="H612" s="11"/>
      <c r="I612" s="1"/>
    </row>
    <row r="613" spans="1:9" ht="15.75" customHeight="1" x14ac:dyDescent="0.25">
      <c r="A613" s="10">
        <v>597</v>
      </c>
      <c r="B613" s="35" t="s">
        <v>736</v>
      </c>
      <c r="C613" s="8"/>
      <c r="D613" s="6"/>
      <c r="E613" s="115">
        <v>3</v>
      </c>
      <c r="F613" s="36" t="s">
        <v>1334</v>
      </c>
      <c r="G613" s="117">
        <v>1095.08</v>
      </c>
      <c r="H613" s="11"/>
      <c r="I613" s="1"/>
    </row>
    <row r="614" spans="1:9" ht="15.75" customHeight="1" x14ac:dyDescent="0.25">
      <c r="A614" s="10">
        <v>598</v>
      </c>
      <c r="B614" s="35" t="s">
        <v>744</v>
      </c>
      <c r="C614" s="8"/>
      <c r="D614" s="6"/>
      <c r="E614" s="115">
        <v>1</v>
      </c>
      <c r="F614" s="36" t="s">
        <v>1334</v>
      </c>
      <c r="G614" s="38">
        <v>456</v>
      </c>
      <c r="H614" s="11"/>
      <c r="I614" s="1"/>
    </row>
    <row r="615" spans="1:9" ht="15.75" customHeight="1" x14ac:dyDescent="0.25">
      <c r="A615" s="10">
        <v>599</v>
      </c>
      <c r="B615" s="35" t="s">
        <v>745</v>
      </c>
      <c r="C615" s="8"/>
      <c r="D615" s="6"/>
      <c r="E615" s="115">
        <v>2</v>
      </c>
      <c r="F615" s="36" t="s">
        <v>1334</v>
      </c>
      <c r="G615" s="38">
        <v>40</v>
      </c>
      <c r="H615" s="11"/>
      <c r="I615" s="1"/>
    </row>
    <row r="616" spans="1:9" ht="15.75" customHeight="1" x14ac:dyDescent="0.25">
      <c r="A616" s="10">
        <v>600</v>
      </c>
      <c r="B616" s="35" t="s">
        <v>746</v>
      </c>
      <c r="C616" s="8"/>
      <c r="D616" s="6"/>
      <c r="E616" s="115">
        <v>3</v>
      </c>
      <c r="F616" s="36" t="s">
        <v>1334</v>
      </c>
      <c r="G616" s="38">
        <v>180</v>
      </c>
      <c r="H616" s="11"/>
      <c r="I616" s="1"/>
    </row>
    <row r="617" spans="1:9" ht="15.75" customHeight="1" x14ac:dyDescent="0.25">
      <c r="A617" s="10">
        <v>601</v>
      </c>
      <c r="B617" s="35" t="s">
        <v>747</v>
      </c>
      <c r="C617" s="8"/>
      <c r="D617" s="6"/>
      <c r="E617" s="115">
        <v>2</v>
      </c>
      <c r="F617" s="36" t="s">
        <v>1334</v>
      </c>
      <c r="G617" s="38">
        <v>130</v>
      </c>
      <c r="H617" s="11"/>
      <c r="I617" s="1"/>
    </row>
    <row r="618" spans="1:9" ht="15.75" customHeight="1" x14ac:dyDescent="0.25">
      <c r="A618" s="10">
        <v>602</v>
      </c>
      <c r="B618" s="35" t="s">
        <v>748</v>
      </c>
      <c r="C618" s="8"/>
      <c r="D618" s="6"/>
      <c r="E618" s="118">
        <v>3</v>
      </c>
      <c r="F618" s="36" t="s">
        <v>1334</v>
      </c>
      <c r="G618" s="38">
        <v>3.45</v>
      </c>
      <c r="H618" s="11"/>
      <c r="I618" s="1"/>
    </row>
    <row r="619" spans="1:9" ht="15.75" customHeight="1" x14ac:dyDescent="0.25">
      <c r="A619" s="10">
        <v>603</v>
      </c>
      <c r="B619" s="35" t="s">
        <v>749</v>
      </c>
      <c r="C619" s="8"/>
      <c r="D619" s="6"/>
      <c r="E619" s="115">
        <v>1</v>
      </c>
      <c r="F619" s="36" t="s">
        <v>1334</v>
      </c>
      <c r="G619" s="38">
        <v>90</v>
      </c>
      <c r="H619" s="11"/>
      <c r="I619" s="1"/>
    </row>
    <row r="620" spans="1:9" ht="15.75" customHeight="1" x14ac:dyDescent="0.25">
      <c r="A620" s="10">
        <v>604</v>
      </c>
      <c r="B620" s="35" t="s">
        <v>750</v>
      </c>
      <c r="C620" s="8"/>
      <c r="D620" s="6"/>
      <c r="E620" s="115">
        <v>3</v>
      </c>
      <c r="F620" s="36" t="s">
        <v>1334</v>
      </c>
      <c r="G620" s="38">
        <v>54</v>
      </c>
      <c r="H620" s="11"/>
      <c r="I620" s="1"/>
    </row>
    <row r="621" spans="1:9" ht="15.75" customHeight="1" x14ac:dyDescent="0.25">
      <c r="A621" s="10">
        <v>605</v>
      </c>
      <c r="B621" s="35" t="s">
        <v>751</v>
      </c>
      <c r="C621" s="8"/>
      <c r="D621" s="6"/>
      <c r="E621" s="115">
        <v>1</v>
      </c>
      <c r="F621" s="36" t="s">
        <v>1334</v>
      </c>
      <c r="G621" s="38">
        <v>165</v>
      </c>
      <c r="H621" s="11"/>
      <c r="I621" s="1"/>
    </row>
    <row r="622" spans="1:9" ht="15.75" customHeight="1" x14ac:dyDescent="0.25">
      <c r="A622" s="10">
        <v>606</v>
      </c>
      <c r="B622" s="35" t="s">
        <v>752</v>
      </c>
      <c r="C622" s="8"/>
      <c r="D622" s="6"/>
      <c r="E622" s="115">
        <v>1</v>
      </c>
      <c r="F622" s="36" t="s">
        <v>1334</v>
      </c>
      <c r="G622" s="38">
        <v>110</v>
      </c>
      <c r="H622" s="11"/>
      <c r="I622" s="1"/>
    </row>
    <row r="623" spans="1:9" ht="15.75" customHeight="1" x14ac:dyDescent="0.25">
      <c r="A623" s="10">
        <v>607</v>
      </c>
      <c r="B623" s="35" t="s">
        <v>753</v>
      </c>
      <c r="C623" s="8"/>
      <c r="D623" s="6"/>
      <c r="E623" s="115">
        <v>1</v>
      </c>
      <c r="F623" s="36" t="s">
        <v>1334</v>
      </c>
      <c r="G623" s="38">
        <v>23</v>
      </c>
      <c r="H623" s="11"/>
      <c r="I623" s="1"/>
    </row>
    <row r="624" spans="1:9" ht="15.75" customHeight="1" x14ac:dyDescent="0.25">
      <c r="A624" s="10">
        <v>608</v>
      </c>
      <c r="B624" s="35" t="s">
        <v>754</v>
      </c>
      <c r="C624" s="8"/>
      <c r="D624" s="6"/>
      <c r="E624" s="115">
        <v>1</v>
      </c>
      <c r="F624" s="36" t="s">
        <v>1334</v>
      </c>
      <c r="G624" s="38">
        <v>7</v>
      </c>
      <c r="H624" s="11"/>
      <c r="I624" s="1"/>
    </row>
    <row r="625" spans="1:9" ht="15.75" customHeight="1" x14ac:dyDescent="0.25">
      <c r="A625" s="10">
        <v>609</v>
      </c>
      <c r="B625" s="35" t="s">
        <v>755</v>
      </c>
      <c r="C625" s="8"/>
      <c r="D625" s="6"/>
      <c r="E625" s="115">
        <v>1</v>
      </c>
      <c r="F625" s="36" t="s">
        <v>1334</v>
      </c>
      <c r="G625" s="38">
        <v>32</v>
      </c>
      <c r="H625" s="11"/>
      <c r="I625" s="1"/>
    </row>
    <row r="626" spans="1:9" ht="15.75" customHeight="1" x14ac:dyDescent="0.25">
      <c r="A626" s="10">
        <v>610</v>
      </c>
      <c r="B626" s="35" t="s">
        <v>756</v>
      </c>
      <c r="C626" s="8"/>
      <c r="D626" s="6"/>
      <c r="E626" s="115">
        <v>30</v>
      </c>
      <c r="F626" s="36" t="s">
        <v>1334</v>
      </c>
      <c r="G626" s="38">
        <v>247.5</v>
      </c>
      <c r="H626" s="11"/>
      <c r="I626" s="1"/>
    </row>
    <row r="627" spans="1:9" ht="15.75" customHeight="1" x14ac:dyDescent="0.25">
      <c r="A627" s="10">
        <v>611</v>
      </c>
      <c r="B627" s="35" t="s">
        <v>684</v>
      </c>
      <c r="C627" s="8"/>
      <c r="D627" s="6"/>
      <c r="E627" s="115">
        <v>1</v>
      </c>
      <c r="F627" s="36" t="s">
        <v>1334</v>
      </c>
      <c r="G627" s="38">
        <v>24</v>
      </c>
      <c r="H627" s="11"/>
      <c r="I627" s="1"/>
    </row>
    <row r="628" spans="1:9" ht="15.75" customHeight="1" x14ac:dyDescent="0.25">
      <c r="A628" s="10">
        <v>612</v>
      </c>
      <c r="B628" s="35" t="s">
        <v>724</v>
      </c>
      <c r="C628" s="8"/>
      <c r="D628" s="6"/>
      <c r="E628" s="115">
        <v>1</v>
      </c>
      <c r="F628" s="36" t="s">
        <v>1334</v>
      </c>
      <c r="G628" s="38">
        <v>250</v>
      </c>
      <c r="H628" s="11"/>
      <c r="I628" s="1"/>
    </row>
    <row r="629" spans="1:9" ht="15.75" customHeight="1" x14ac:dyDescent="0.25">
      <c r="A629" s="10">
        <v>613</v>
      </c>
      <c r="B629" s="35" t="s">
        <v>757</v>
      </c>
      <c r="C629" s="8"/>
      <c r="D629" s="6"/>
      <c r="E629" s="115">
        <v>20</v>
      </c>
      <c r="F629" s="36" t="s">
        <v>1334</v>
      </c>
      <c r="G629" s="38">
        <v>140</v>
      </c>
      <c r="H629" s="11"/>
      <c r="I629" s="1"/>
    </row>
    <row r="630" spans="1:9" ht="15.75" customHeight="1" x14ac:dyDescent="0.25">
      <c r="A630" s="10">
        <v>614</v>
      </c>
      <c r="B630" s="35" t="s">
        <v>724</v>
      </c>
      <c r="C630" s="8"/>
      <c r="D630" s="6"/>
      <c r="E630" s="115">
        <v>1</v>
      </c>
      <c r="F630" s="36" t="s">
        <v>1334</v>
      </c>
      <c r="G630" s="38">
        <v>200</v>
      </c>
      <c r="H630" s="11"/>
      <c r="I630" s="1"/>
    </row>
    <row r="631" spans="1:9" ht="15.75" customHeight="1" x14ac:dyDescent="0.25">
      <c r="A631" s="10">
        <v>615</v>
      </c>
      <c r="B631" s="35" t="s">
        <v>716</v>
      </c>
      <c r="C631" s="8"/>
      <c r="D631" s="6"/>
      <c r="E631" s="115">
        <v>1</v>
      </c>
      <c r="F631" s="36" t="s">
        <v>1334</v>
      </c>
      <c r="G631" s="38">
        <v>105</v>
      </c>
      <c r="H631" s="11"/>
      <c r="I631" s="1"/>
    </row>
    <row r="632" spans="1:9" ht="15.75" customHeight="1" x14ac:dyDescent="0.25">
      <c r="A632" s="10">
        <v>616</v>
      </c>
      <c r="B632" s="35" t="s">
        <v>758</v>
      </c>
      <c r="C632" s="8"/>
      <c r="D632" s="6"/>
      <c r="E632" s="115">
        <v>2</v>
      </c>
      <c r="F632" s="36" t="s">
        <v>1334</v>
      </c>
      <c r="G632" s="38">
        <v>60</v>
      </c>
      <c r="H632" s="11"/>
      <c r="I632" s="1"/>
    </row>
    <row r="633" spans="1:9" ht="15.75" customHeight="1" x14ac:dyDescent="0.25">
      <c r="A633" s="10">
        <v>617</v>
      </c>
      <c r="B633" s="35" t="s">
        <v>759</v>
      </c>
      <c r="C633" s="8"/>
      <c r="D633" s="6"/>
      <c r="E633" s="115">
        <v>4</v>
      </c>
      <c r="F633" s="36" t="s">
        <v>1334</v>
      </c>
      <c r="G633" s="38">
        <v>40</v>
      </c>
      <c r="H633" s="11"/>
      <c r="I633" s="1"/>
    </row>
    <row r="634" spans="1:9" ht="15.75" customHeight="1" x14ac:dyDescent="0.25">
      <c r="A634" s="10">
        <v>618</v>
      </c>
      <c r="B634" s="35" t="s">
        <v>760</v>
      </c>
      <c r="C634" s="8"/>
      <c r="D634" s="6"/>
      <c r="E634" s="115">
        <v>2</v>
      </c>
      <c r="F634" s="36" t="s">
        <v>1334</v>
      </c>
      <c r="G634" s="38">
        <v>60</v>
      </c>
      <c r="H634" s="11"/>
      <c r="I634" s="1"/>
    </row>
    <row r="635" spans="1:9" ht="15.75" customHeight="1" x14ac:dyDescent="0.25">
      <c r="A635" s="10">
        <v>619</v>
      </c>
      <c r="B635" s="35" t="s">
        <v>263</v>
      </c>
      <c r="C635" s="8"/>
      <c r="D635" s="6"/>
      <c r="E635" s="115">
        <v>1</v>
      </c>
      <c r="F635" s="36" t="s">
        <v>1334</v>
      </c>
      <c r="G635" s="38">
        <v>345</v>
      </c>
      <c r="H635" s="11"/>
      <c r="I635" s="1"/>
    </row>
    <row r="636" spans="1:9" ht="15.75" customHeight="1" x14ac:dyDescent="0.25">
      <c r="A636" s="10">
        <v>620</v>
      </c>
      <c r="B636" s="35" t="s">
        <v>761</v>
      </c>
      <c r="C636" s="8"/>
      <c r="D636" s="6"/>
      <c r="E636" s="115">
        <v>5</v>
      </c>
      <c r="F636" s="36" t="s">
        <v>1334</v>
      </c>
      <c r="G636" s="38">
        <v>4050</v>
      </c>
      <c r="H636" s="11"/>
      <c r="I636" s="1"/>
    </row>
    <row r="637" spans="1:9" ht="15.75" customHeight="1" x14ac:dyDescent="0.25">
      <c r="A637" s="10">
        <v>621</v>
      </c>
      <c r="B637" s="35" t="s">
        <v>762</v>
      </c>
      <c r="C637" s="8"/>
      <c r="D637" s="6"/>
      <c r="E637" s="115">
        <v>1</v>
      </c>
      <c r="F637" s="36" t="s">
        <v>1334</v>
      </c>
      <c r="G637" s="38">
        <v>40</v>
      </c>
      <c r="H637" s="11"/>
      <c r="I637" s="1"/>
    </row>
    <row r="638" spans="1:9" ht="15.75" customHeight="1" x14ac:dyDescent="0.25">
      <c r="A638" s="10">
        <v>622</v>
      </c>
      <c r="B638" s="35" t="s">
        <v>759</v>
      </c>
      <c r="C638" s="8"/>
      <c r="D638" s="6"/>
      <c r="E638" s="115">
        <v>8</v>
      </c>
      <c r="F638" s="36" t="s">
        <v>1334</v>
      </c>
      <c r="G638" s="38">
        <v>64</v>
      </c>
      <c r="H638" s="11"/>
      <c r="I638" s="1"/>
    </row>
    <row r="639" spans="1:9" ht="15.75" customHeight="1" x14ac:dyDescent="0.25">
      <c r="A639" s="10">
        <v>623</v>
      </c>
      <c r="B639" s="35" t="s">
        <v>737</v>
      </c>
      <c r="C639" s="8"/>
      <c r="D639" s="6"/>
      <c r="E639" s="115">
        <v>4</v>
      </c>
      <c r="F639" s="36" t="s">
        <v>1334</v>
      </c>
      <c r="G639" s="38">
        <v>187.69</v>
      </c>
      <c r="H639" s="11"/>
      <c r="I639" s="1"/>
    </row>
    <row r="640" spans="1:9" ht="15.75" customHeight="1" x14ac:dyDescent="0.25">
      <c r="A640" s="10">
        <v>624</v>
      </c>
      <c r="B640" s="35" t="s">
        <v>738</v>
      </c>
      <c r="C640" s="8"/>
      <c r="D640" s="6"/>
      <c r="E640" s="115">
        <v>1</v>
      </c>
      <c r="F640" s="36" t="s">
        <v>1334</v>
      </c>
      <c r="G640" s="38">
        <v>60</v>
      </c>
      <c r="H640" s="11"/>
      <c r="I640" s="1"/>
    </row>
    <row r="641" spans="1:9" ht="15.75" customHeight="1" x14ac:dyDescent="0.25">
      <c r="A641" s="10">
        <v>625</v>
      </c>
      <c r="B641" s="35" t="s">
        <v>763</v>
      </c>
      <c r="C641" s="8"/>
      <c r="D641" s="6"/>
      <c r="E641" s="115">
        <v>1</v>
      </c>
      <c r="F641" s="36" t="s">
        <v>1334</v>
      </c>
      <c r="G641" s="38">
        <v>120</v>
      </c>
      <c r="H641" s="11"/>
      <c r="I641" s="1"/>
    </row>
    <row r="642" spans="1:9" ht="15.75" customHeight="1" x14ac:dyDescent="0.25">
      <c r="A642" s="10">
        <v>626</v>
      </c>
      <c r="B642" s="35" t="s">
        <v>764</v>
      </c>
      <c r="C642" s="8"/>
      <c r="D642" s="6"/>
      <c r="E642" s="115">
        <v>3</v>
      </c>
      <c r="F642" s="36" t="s">
        <v>1334</v>
      </c>
      <c r="G642" s="38">
        <v>2430</v>
      </c>
      <c r="H642" s="11"/>
      <c r="I642" s="1"/>
    </row>
    <row r="643" spans="1:9" ht="15.75" customHeight="1" x14ac:dyDescent="0.25">
      <c r="A643" s="10">
        <v>627</v>
      </c>
      <c r="B643" s="35" t="s">
        <v>696</v>
      </c>
      <c r="C643" s="8"/>
      <c r="D643" s="6"/>
      <c r="E643" s="115">
        <v>1</v>
      </c>
      <c r="F643" s="36" t="s">
        <v>1334</v>
      </c>
      <c r="G643" s="38">
        <v>10</v>
      </c>
      <c r="H643" s="11"/>
      <c r="I643" s="1"/>
    </row>
    <row r="644" spans="1:9" ht="15.75" customHeight="1" x14ac:dyDescent="0.25">
      <c r="A644" s="10">
        <v>628</v>
      </c>
      <c r="B644" s="35" t="s">
        <v>765</v>
      </c>
      <c r="C644" s="8"/>
      <c r="D644" s="6"/>
      <c r="E644" s="115">
        <v>1</v>
      </c>
      <c r="F644" s="36" t="s">
        <v>1334</v>
      </c>
      <c r="G644" s="38">
        <v>28</v>
      </c>
      <c r="H644" s="11"/>
      <c r="I644" s="1"/>
    </row>
    <row r="645" spans="1:9" ht="15.75" customHeight="1" x14ac:dyDescent="0.25">
      <c r="A645" s="10">
        <v>629</v>
      </c>
      <c r="B645" s="35" t="s">
        <v>766</v>
      </c>
      <c r="C645" s="8"/>
      <c r="D645" s="6"/>
      <c r="E645" s="115">
        <v>3</v>
      </c>
      <c r="F645" s="36" t="s">
        <v>1334</v>
      </c>
      <c r="G645" s="38">
        <v>90</v>
      </c>
      <c r="H645" s="11"/>
      <c r="I645" s="1"/>
    </row>
    <row r="646" spans="1:9" ht="15.75" customHeight="1" x14ac:dyDescent="0.25">
      <c r="A646" s="10">
        <v>630</v>
      </c>
      <c r="B646" s="35" t="s">
        <v>767</v>
      </c>
      <c r="C646" s="8"/>
      <c r="D646" s="6"/>
      <c r="E646" s="115">
        <v>1</v>
      </c>
      <c r="F646" s="36" t="s">
        <v>1334</v>
      </c>
      <c r="G646" s="38">
        <v>32</v>
      </c>
      <c r="H646" s="11"/>
      <c r="I646" s="1"/>
    </row>
    <row r="647" spans="1:9" ht="15.75" customHeight="1" x14ac:dyDescent="0.25">
      <c r="A647" s="10">
        <v>631</v>
      </c>
      <c r="B647" s="35" t="s">
        <v>768</v>
      </c>
      <c r="C647" s="8"/>
      <c r="D647" s="6"/>
      <c r="E647" s="115">
        <v>4</v>
      </c>
      <c r="F647" s="36" t="s">
        <v>1334</v>
      </c>
      <c r="G647" s="38">
        <v>32</v>
      </c>
      <c r="H647" s="11"/>
      <c r="I647" s="1"/>
    </row>
    <row r="648" spans="1:9" ht="15.75" customHeight="1" x14ac:dyDescent="0.25">
      <c r="A648" s="10">
        <v>632</v>
      </c>
      <c r="B648" s="35" t="s">
        <v>683</v>
      </c>
      <c r="C648" s="8"/>
      <c r="D648" s="6"/>
      <c r="E648" s="115">
        <v>1</v>
      </c>
      <c r="F648" s="36" t="s">
        <v>1334</v>
      </c>
      <c r="G648" s="38">
        <v>135</v>
      </c>
      <c r="H648" s="11"/>
      <c r="I648" s="1"/>
    </row>
    <row r="649" spans="1:9" ht="15.75" customHeight="1" x14ac:dyDescent="0.25">
      <c r="A649" s="10">
        <v>633</v>
      </c>
      <c r="B649" s="35" t="s">
        <v>769</v>
      </c>
      <c r="C649" s="8"/>
      <c r="D649" s="6"/>
      <c r="E649" s="115">
        <v>4</v>
      </c>
      <c r="F649" s="36" t="s">
        <v>1334</v>
      </c>
      <c r="G649" s="38">
        <v>276</v>
      </c>
      <c r="H649" s="11"/>
      <c r="I649" s="1"/>
    </row>
    <row r="650" spans="1:9" ht="15.75" customHeight="1" x14ac:dyDescent="0.25">
      <c r="A650" s="10">
        <v>634</v>
      </c>
      <c r="B650" s="35" t="s">
        <v>736</v>
      </c>
      <c r="C650" s="8"/>
      <c r="D650" s="6"/>
      <c r="E650" s="115">
        <v>1</v>
      </c>
      <c r="F650" s="36" t="s">
        <v>1334</v>
      </c>
      <c r="G650" s="38">
        <v>334.5</v>
      </c>
      <c r="H650" s="11"/>
      <c r="I650" s="1"/>
    </row>
    <row r="651" spans="1:9" ht="15.75" customHeight="1" x14ac:dyDescent="0.25">
      <c r="A651" s="10">
        <v>635</v>
      </c>
      <c r="B651" s="35" t="s">
        <v>770</v>
      </c>
      <c r="C651" s="8"/>
      <c r="D651" s="6"/>
      <c r="E651" s="115">
        <v>1</v>
      </c>
      <c r="F651" s="36" t="s">
        <v>1334</v>
      </c>
      <c r="G651" s="38">
        <v>137.25</v>
      </c>
      <c r="H651" s="11"/>
      <c r="I651" s="1"/>
    </row>
    <row r="652" spans="1:9" ht="16.5" customHeight="1" x14ac:dyDescent="0.25">
      <c r="A652" s="10">
        <v>636</v>
      </c>
      <c r="B652" s="35" t="s">
        <v>771</v>
      </c>
      <c r="C652" s="8"/>
      <c r="D652" s="6"/>
      <c r="E652" s="116">
        <v>1</v>
      </c>
      <c r="F652" s="36" t="s">
        <v>1334</v>
      </c>
      <c r="G652" s="38">
        <v>75</v>
      </c>
      <c r="H652" s="11"/>
      <c r="I652" s="1"/>
    </row>
    <row r="653" spans="1:9" ht="16.5" customHeight="1" x14ac:dyDescent="0.25">
      <c r="A653" s="10">
        <v>637</v>
      </c>
      <c r="B653" s="35" t="s">
        <v>772</v>
      </c>
      <c r="C653" s="8"/>
      <c r="D653" s="6"/>
      <c r="E653" s="37">
        <v>2</v>
      </c>
      <c r="F653" s="36" t="s">
        <v>1334</v>
      </c>
      <c r="G653" s="38">
        <v>46</v>
      </c>
      <c r="H653" s="11"/>
      <c r="I653" s="1"/>
    </row>
    <row r="654" spans="1:9" ht="16.5" customHeight="1" x14ac:dyDescent="0.25">
      <c r="A654" s="10">
        <v>638</v>
      </c>
      <c r="B654" s="35" t="s">
        <v>773</v>
      </c>
      <c r="C654" s="8"/>
      <c r="D654" s="6"/>
      <c r="E654" s="115">
        <v>1</v>
      </c>
      <c r="F654" s="36" t="s">
        <v>1334</v>
      </c>
      <c r="G654" s="38">
        <v>160</v>
      </c>
      <c r="H654" s="11"/>
      <c r="I654" s="1"/>
    </row>
    <row r="655" spans="1:9" ht="16.5" customHeight="1" x14ac:dyDescent="0.25">
      <c r="A655" s="10">
        <v>639</v>
      </c>
      <c r="B655" s="35" t="s">
        <v>774</v>
      </c>
      <c r="C655" s="8"/>
      <c r="D655" s="6"/>
      <c r="E655" s="115">
        <v>40.027999999999999</v>
      </c>
      <c r="F655" s="36" t="s">
        <v>1334</v>
      </c>
      <c r="G655" s="117">
        <v>350.25</v>
      </c>
      <c r="H655" s="11"/>
      <c r="I655" s="1"/>
    </row>
    <row r="656" spans="1:9" ht="16.5" customHeight="1" x14ac:dyDescent="0.25">
      <c r="A656" s="10">
        <v>640</v>
      </c>
      <c r="B656" s="35" t="s">
        <v>775</v>
      </c>
      <c r="C656" s="8"/>
      <c r="D656" s="6"/>
      <c r="E656" s="115">
        <v>7</v>
      </c>
      <c r="F656" s="36" t="s">
        <v>1334</v>
      </c>
      <c r="G656" s="40">
        <v>314</v>
      </c>
      <c r="H656" s="11"/>
      <c r="I656" s="1"/>
    </row>
    <row r="657" spans="1:9" ht="16.5" customHeight="1" x14ac:dyDescent="0.25">
      <c r="A657" s="10">
        <v>641</v>
      </c>
      <c r="B657" s="35" t="s">
        <v>744</v>
      </c>
      <c r="C657" s="8"/>
      <c r="D657" s="6"/>
      <c r="E657" s="115">
        <v>1</v>
      </c>
      <c r="F657" s="36" t="s">
        <v>1334</v>
      </c>
      <c r="G657" s="40">
        <v>490</v>
      </c>
      <c r="H657" s="11"/>
      <c r="I657" s="1"/>
    </row>
    <row r="658" spans="1:9" ht="16.5" customHeight="1" x14ac:dyDescent="0.25">
      <c r="A658" s="10">
        <v>642</v>
      </c>
      <c r="B658" s="35" t="s">
        <v>772</v>
      </c>
      <c r="C658" s="8"/>
      <c r="D658" s="6"/>
      <c r="E658" s="115">
        <v>1</v>
      </c>
      <c r="F658" s="36" t="s">
        <v>1334</v>
      </c>
      <c r="G658" s="38">
        <v>23</v>
      </c>
      <c r="H658" s="11"/>
      <c r="I658" s="1"/>
    </row>
    <row r="659" spans="1:9" ht="16.5" customHeight="1" x14ac:dyDescent="0.25">
      <c r="A659" s="10">
        <v>643</v>
      </c>
      <c r="B659" s="35" t="s">
        <v>776</v>
      </c>
      <c r="C659" s="8"/>
      <c r="D659" s="6"/>
      <c r="E659" s="115">
        <v>2</v>
      </c>
      <c r="F659" s="36" t="s">
        <v>1334</v>
      </c>
      <c r="G659" s="38">
        <v>48</v>
      </c>
      <c r="H659" s="11"/>
      <c r="I659" s="1"/>
    </row>
    <row r="660" spans="1:9" ht="16.5" customHeight="1" x14ac:dyDescent="0.25">
      <c r="A660" s="10">
        <v>644</v>
      </c>
      <c r="B660" s="35" t="s">
        <v>777</v>
      </c>
      <c r="C660" s="8"/>
      <c r="D660" s="6"/>
      <c r="E660" s="115">
        <v>3</v>
      </c>
      <c r="F660" s="36" t="s">
        <v>1334</v>
      </c>
      <c r="G660" s="38">
        <v>240</v>
      </c>
      <c r="H660" s="11"/>
      <c r="I660" s="1"/>
    </row>
    <row r="661" spans="1:9" ht="16.5" customHeight="1" x14ac:dyDescent="0.25">
      <c r="A661" s="10">
        <v>645</v>
      </c>
      <c r="B661" s="35" t="s">
        <v>671</v>
      </c>
      <c r="C661" s="8"/>
      <c r="D661" s="6"/>
      <c r="E661" s="115">
        <v>1</v>
      </c>
      <c r="F661" s="36" t="s">
        <v>1334</v>
      </c>
      <c r="G661" s="38">
        <v>220</v>
      </c>
      <c r="H661" s="11"/>
      <c r="I661" s="1"/>
    </row>
    <row r="662" spans="1:9" ht="16.5" customHeight="1" x14ac:dyDescent="0.25">
      <c r="A662" s="10">
        <v>646</v>
      </c>
      <c r="B662" s="35" t="s">
        <v>778</v>
      </c>
      <c r="C662" s="8"/>
      <c r="D662" s="6"/>
      <c r="E662" s="115">
        <v>8</v>
      </c>
      <c r="F662" s="36" t="s">
        <v>1334</v>
      </c>
      <c r="G662" s="38">
        <v>60</v>
      </c>
      <c r="H662" s="11"/>
      <c r="I662" s="1"/>
    </row>
    <row r="663" spans="1:9" ht="16.5" customHeight="1" x14ac:dyDescent="0.25">
      <c r="A663" s="10">
        <v>647</v>
      </c>
      <c r="B663" s="35" t="s">
        <v>779</v>
      </c>
      <c r="C663" s="8"/>
      <c r="D663" s="6"/>
      <c r="E663" s="115">
        <v>10</v>
      </c>
      <c r="F663" s="36" t="s">
        <v>1334</v>
      </c>
      <c r="G663" s="38">
        <v>980</v>
      </c>
      <c r="H663" s="11"/>
      <c r="I663" s="1"/>
    </row>
    <row r="664" spans="1:9" ht="16.5" customHeight="1" x14ac:dyDescent="0.25">
      <c r="A664" s="10">
        <v>648</v>
      </c>
      <c r="B664" s="35" t="s">
        <v>780</v>
      </c>
      <c r="C664" s="8"/>
      <c r="D664" s="6"/>
      <c r="E664" s="115">
        <v>1</v>
      </c>
      <c r="F664" s="36" t="s">
        <v>1334</v>
      </c>
      <c r="G664" s="38">
        <v>120</v>
      </c>
      <c r="H664" s="11"/>
      <c r="I664" s="1"/>
    </row>
    <row r="665" spans="1:9" ht="16.5" customHeight="1" x14ac:dyDescent="0.25">
      <c r="A665" s="10">
        <v>649</v>
      </c>
      <c r="B665" s="35" t="s">
        <v>781</v>
      </c>
      <c r="C665" s="8"/>
      <c r="D665" s="6"/>
      <c r="E665" s="115">
        <v>1</v>
      </c>
      <c r="F665" s="36" t="s">
        <v>1334</v>
      </c>
      <c r="G665" s="38">
        <v>335</v>
      </c>
      <c r="H665" s="11"/>
      <c r="I665" s="1"/>
    </row>
    <row r="666" spans="1:9" ht="16.5" customHeight="1" x14ac:dyDescent="0.25">
      <c r="A666" s="10">
        <v>650</v>
      </c>
      <c r="B666" s="35" t="s">
        <v>782</v>
      </c>
      <c r="C666" s="8"/>
      <c r="D666" s="6"/>
      <c r="E666" s="115">
        <v>2</v>
      </c>
      <c r="F666" s="36" t="s">
        <v>1334</v>
      </c>
      <c r="G666" s="38">
        <v>24</v>
      </c>
      <c r="H666" s="11"/>
      <c r="I666" s="1"/>
    </row>
    <row r="667" spans="1:9" ht="16.5" customHeight="1" x14ac:dyDescent="0.25">
      <c r="A667" s="10">
        <v>651</v>
      </c>
      <c r="B667" s="35" t="s">
        <v>783</v>
      </c>
      <c r="C667" s="8"/>
      <c r="D667" s="6"/>
      <c r="E667" s="115">
        <v>1</v>
      </c>
      <c r="F667" s="36" t="s">
        <v>1334</v>
      </c>
      <c r="G667" s="38">
        <v>33</v>
      </c>
      <c r="H667" s="11"/>
      <c r="I667" s="1"/>
    </row>
    <row r="668" spans="1:9" ht="16.5" customHeight="1" x14ac:dyDescent="0.25">
      <c r="A668" s="10">
        <v>652</v>
      </c>
      <c r="B668" s="35" t="s">
        <v>784</v>
      </c>
      <c r="C668" s="8"/>
      <c r="D668" s="6"/>
      <c r="E668" s="115">
        <v>2</v>
      </c>
      <c r="F668" s="36" t="s">
        <v>1334</v>
      </c>
      <c r="G668" s="38">
        <v>12</v>
      </c>
      <c r="H668" s="11"/>
      <c r="I668" s="1"/>
    </row>
    <row r="669" spans="1:9" ht="16.5" customHeight="1" x14ac:dyDescent="0.25">
      <c r="A669" s="10">
        <v>653</v>
      </c>
      <c r="B669" s="35" t="s">
        <v>785</v>
      </c>
      <c r="C669" s="8"/>
      <c r="D669" s="6"/>
      <c r="E669" s="115">
        <v>1</v>
      </c>
      <c r="F669" s="36" t="s">
        <v>1334</v>
      </c>
      <c r="G669" s="38">
        <v>45</v>
      </c>
      <c r="H669" s="11"/>
      <c r="I669" s="1"/>
    </row>
    <row r="670" spans="1:9" ht="16.5" customHeight="1" x14ac:dyDescent="0.25">
      <c r="A670" s="10">
        <v>654</v>
      </c>
      <c r="B670" s="35" t="s">
        <v>786</v>
      </c>
      <c r="C670" s="8"/>
      <c r="D670" s="6"/>
      <c r="E670" s="115">
        <v>1</v>
      </c>
      <c r="F670" s="36" t="s">
        <v>1334</v>
      </c>
      <c r="G670" s="38">
        <v>190</v>
      </c>
      <c r="H670" s="11"/>
      <c r="I670" s="1"/>
    </row>
    <row r="671" spans="1:9" ht="16.5" customHeight="1" x14ac:dyDescent="0.25">
      <c r="A671" s="10">
        <v>655</v>
      </c>
      <c r="B671" s="35" t="s">
        <v>787</v>
      </c>
      <c r="C671" s="8"/>
      <c r="D671" s="6"/>
      <c r="E671" s="115">
        <v>3</v>
      </c>
      <c r="F671" s="36" t="s">
        <v>1334</v>
      </c>
      <c r="G671" s="38">
        <v>30</v>
      </c>
      <c r="H671" s="11"/>
      <c r="I671" s="1"/>
    </row>
    <row r="672" spans="1:9" ht="16.5" customHeight="1" x14ac:dyDescent="0.25">
      <c r="A672" s="10">
        <v>656</v>
      </c>
      <c r="B672" s="35" t="s">
        <v>282</v>
      </c>
      <c r="C672" s="8"/>
      <c r="D672" s="6"/>
      <c r="E672" s="115">
        <v>1</v>
      </c>
      <c r="F672" s="36" t="s">
        <v>1334</v>
      </c>
      <c r="G672" s="38">
        <v>30</v>
      </c>
      <c r="H672" s="11"/>
      <c r="I672" s="1"/>
    </row>
    <row r="673" spans="1:9" ht="16.5" customHeight="1" x14ac:dyDescent="0.25">
      <c r="A673" s="10">
        <v>657</v>
      </c>
      <c r="B673" s="35" t="s">
        <v>788</v>
      </c>
      <c r="C673" s="8"/>
      <c r="D673" s="6"/>
      <c r="E673" s="115">
        <v>7</v>
      </c>
      <c r="F673" s="36" t="s">
        <v>1334</v>
      </c>
      <c r="G673" s="38">
        <v>70</v>
      </c>
      <c r="H673" s="11"/>
      <c r="I673" s="1"/>
    </row>
    <row r="674" spans="1:9" ht="16.5" customHeight="1" x14ac:dyDescent="0.25">
      <c r="A674" s="10">
        <v>658</v>
      </c>
      <c r="B674" s="35" t="s">
        <v>789</v>
      </c>
      <c r="C674" s="8"/>
      <c r="D674" s="6"/>
      <c r="E674" s="115">
        <v>1</v>
      </c>
      <c r="F674" s="36" t="s">
        <v>1334</v>
      </c>
      <c r="G674" s="38">
        <v>34</v>
      </c>
      <c r="H674" s="11"/>
      <c r="I674" s="1"/>
    </row>
    <row r="675" spans="1:9" ht="16.5" customHeight="1" x14ac:dyDescent="0.25">
      <c r="A675" s="10">
        <v>659</v>
      </c>
      <c r="B675" s="35" t="s">
        <v>790</v>
      </c>
      <c r="C675" s="8"/>
      <c r="D675" s="6"/>
      <c r="E675" s="115">
        <v>5</v>
      </c>
      <c r="F675" s="36" t="s">
        <v>1334</v>
      </c>
      <c r="G675" s="38">
        <v>145</v>
      </c>
      <c r="H675" s="11"/>
      <c r="I675" s="1"/>
    </row>
    <row r="676" spans="1:9" ht="16.5" customHeight="1" x14ac:dyDescent="0.25">
      <c r="A676" s="10">
        <v>660</v>
      </c>
      <c r="B676" s="35" t="s">
        <v>791</v>
      </c>
      <c r="C676" s="8"/>
      <c r="D676" s="6"/>
      <c r="E676" s="115"/>
      <c r="F676" s="36" t="s">
        <v>1334</v>
      </c>
      <c r="G676" s="38">
        <v>17765.740000000002</v>
      </c>
      <c r="H676" s="11"/>
      <c r="I676" s="1"/>
    </row>
    <row r="677" spans="1:9" ht="16.5" customHeight="1" x14ac:dyDescent="0.25">
      <c r="A677" s="10">
        <v>661</v>
      </c>
      <c r="B677" s="35" t="s">
        <v>792</v>
      </c>
      <c r="C677" s="8"/>
      <c r="D677" s="6"/>
      <c r="E677" s="115">
        <v>8</v>
      </c>
      <c r="F677" s="36" t="s">
        <v>1334</v>
      </c>
      <c r="G677" s="38">
        <v>156.5</v>
      </c>
      <c r="H677" s="11"/>
      <c r="I677" s="1"/>
    </row>
    <row r="678" spans="1:9" ht="16.5" customHeight="1" x14ac:dyDescent="0.25">
      <c r="A678" s="10">
        <v>662</v>
      </c>
      <c r="B678" s="35" t="s">
        <v>793</v>
      </c>
      <c r="C678" s="8"/>
      <c r="D678" s="6"/>
      <c r="E678" s="115">
        <v>2</v>
      </c>
      <c r="F678" s="36" t="s">
        <v>1334</v>
      </c>
      <c r="G678" s="38">
        <v>28</v>
      </c>
      <c r="H678" s="11"/>
      <c r="I678" s="1"/>
    </row>
    <row r="679" spans="1:9" ht="16.5" customHeight="1" x14ac:dyDescent="0.25">
      <c r="A679" s="10">
        <v>663</v>
      </c>
      <c r="B679" s="35" t="s">
        <v>672</v>
      </c>
      <c r="C679" s="8"/>
      <c r="D679" s="6"/>
      <c r="E679" s="115"/>
      <c r="F679" s="36" t="s">
        <v>1334</v>
      </c>
      <c r="G679" s="38">
        <v>3440</v>
      </c>
      <c r="H679" s="11"/>
      <c r="I679" s="1"/>
    </row>
    <row r="680" spans="1:9" ht="16.5" customHeight="1" x14ac:dyDescent="0.25">
      <c r="A680" s="10">
        <v>664</v>
      </c>
      <c r="B680" s="35" t="s">
        <v>794</v>
      </c>
      <c r="C680" s="8"/>
      <c r="D680" s="6"/>
      <c r="E680" s="115">
        <v>10</v>
      </c>
      <c r="F680" s="36" t="s">
        <v>1334</v>
      </c>
      <c r="G680" s="38">
        <v>310</v>
      </c>
      <c r="H680" s="11"/>
      <c r="I680" s="1"/>
    </row>
    <row r="681" spans="1:9" ht="16.5" customHeight="1" x14ac:dyDescent="0.25">
      <c r="A681" s="10">
        <v>665</v>
      </c>
      <c r="B681" s="35" t="s">
        <v>795</v>
      </c>
      <c r="C681" s="8"/>
      <c r="D681" s="6"/>
      <c r="E681" s="115">
        <v>2</v>
      </c>
      <c r="F681" s="36" t="s">
        <v>1334</v>
      </c>
      <c r="G681" s="38">
        <v>50</v>
      </c>
      <c r="H681" s="11"/>
      <c r="I681" s="1"/>
    </row>
    <row r="682" spans="1:9" ht="16.5" customHeight="1" x14ac:dyDescent="0.25">
      <c r="A682" s="10">
        <v>666</v>
      </c>
      <c r="B682" s="35" t="s">
        <v>751</v>
      </c>
      <c r="C682" s="8"/>
      <c r="D682" s="6"/>
      <c r="E682" s="115">
        <v>1</v>
      </c>
      <c r="F682" s="36" t="s">
        <v>1334</v>
      </c>
      <c r="G682" s="38">
        <v>150</v>
      </c>
      <c r="H682" s="11"/>
      <c r="I682" s="1"/>
    </row>
    <row r="683" spans="1:9" ht="16.5" customHeight="1" x14ac:dyDescent="0.25">
      <c r="A683" s="10">
        <v>667</v>
      </c>
      <c r="B683" s="35" t="s">
        <v>751</v>
      </c>
      <c r="C683" s="8"/>
      <c r="D683" s="6"/>
      <c r="E683" s="115">
        <v>1</v>
      </c>
      <c r="F683" s="36" t="s">
        <v>1334</v>
      </c>
      <c r="G683" s="38">
        <v>155</v>
      </c>
      <c r="H683" s="11"/>
      <c r="I683" s="1"/>
    </row>
    <row r="684" spans="1:9" ht="16.5" customHeight="1" x14ac:dyDescent="0.25">
      <c r="A684" s="10">
        <v>668</v>
      </c>
      <c r="B684" s="35" t="s">
        <v>748</v>
      </c>
      <c r="C684" s="8"/>
      <c r="D684" s="6"/>
      <c r="E684" s="115">
        <v>6</v>
      </c>
      <c r="F684" s="36" t="s">
        <v>1334</v>
      </c>
      <c r="G684" s="38">
        <v>75</v>
      </c>
      <c r="H684" s="11"/>
      <c r="I684" s="1"/>
    </row>
    <row r="685" spans="1:9" ht="16.5" customHeight="1" x14ac:dyDescent="0.25">
      <c r="A685" s="10">
        <v>669</v>
      </c>
      <c r="B685" s="35" t="s">
        <v>795</v>
      </c>
      <c r="C685" s="8"/>
      <c r="D685" s="6"/>
      <c r="E685" s="115">
        <v>1</v>
      </c>
      <c r="F685" s="36" t="s">
        <v>1334</v>
      </c>
      <c r="G685" s="38">
        <v>18</v>
      </c>
      <c r="H685" s="11"/>
      <c r="I685" s="1"/>
    </row>
    <row r="686" spans="1:9" ht="16.5" customHeight="1" x14ac:dyDescent="0.25">
      <c r="A686" s="10">
        <v>670</v>
      </c>
      <c r="B686" s="35" t="s">
        <v>796</v>
      </c>
      <c r="C686" s="8"/>
      <c r="D686" s="6"/>
      <c r="E686" s="115">
        <v>40</v>
      </c>
      <c r="F686" s="36" t="s">
        <v>1334</v>
      </c>
      <c r="G686" s="38">
        <v>18</v>
      </c>
      <c r="H686" s="11"/>
      <c r="I686" s="1"/>
    </row>
    <row r="687" spans="1:9" ht="16.5" customHeight="1" x14ac:dyDescent="0.25">
      <c r="A687" s="10">
        <v>671</v>
      </c>
      <c r="B687" s="35" t="s">
        <v>797</v>
      </c>
      <c r="C687" s="8"/>
      <c r="D687" s="6"/>
      <c r="E687" s="115">
        <v>2</v>
      </c>
      <c r="F687" s="36" t="s">
        <v>1334</v>
      </c>
      <c r="G687" s="38">
        <v>180</v>
      </c>
      <c r="H687" s="11"/>
      <c r="I687" s="1"/>
    </row>
    <row r="688" spans="1:9" ht="16.5" customHeight="1" x14ac:dyDescent="0.25">
      <c r="A688" s="10">
        <v>672</v>
      </c>
      <c r="B688" s="35" t="s">
        <v>798</v>
      </c>
      <c r="C688" s="8"/>
      <c r="D688" s="6"/>
      <c r="E688" s="37">
        <v>4</v>
      </c>
      <c r="F688" s="36" t="s">
        <v>1334</v>
      </c>
      <c r="G688" s="38">
        <v>16</v>
      </c>
      <c r="H688" s="11"/>
      <c r="I688" s="1"/>
    </row>
    <row r="689" spans="1:9" ht="16.5" customHeight="1" x14ac:dyDescent="0.25">
      <c r="A689" s="10">
        <v>673</v>
      </c>
      <c r="B689" s="35" t="s">
        <v>737</v>
      </c>
      <c r="C689" s="8"/>
      <c r="D689" s="6"/>
      <c r="E689" s="116">
        <v>6</v>
      </c>
      <c r="F689" s="36" t="s">
        <v>1334</v>
      </c>
      <c r="G689" s="38">
        <v>229.5</v>
      </c>
      <c r="H689" s="11"/>
      <c r="I689" s="1"/>
    </row>
    <row r="690" spans="1:9" ht="16.5" customHeight="1" x14ac:dyDescent="0.25">
      <c r="A690" s="10">
        <v>674</v>
      </c>
      <c r="B690" s="35" t="s">
        <v>737</v>
      </c>
      <c r="C690" s="8"/>
      <c r="D690" s="6"/>
      <c r="E690" s="37">
        <v>4</v>
      </c>
      <c r="F690" s="36" t="s">
        <v>1334</v>
      </c>
      <c r="G690" s="38">
        <v>144</v>
      </c>
      <c r="H690" s="11"/>
      <c r="I690" s="1"/>
    </row>
    <row r="691" spans="1:9" ht="16.5" customHeight="1" x14ac:dyDescent="0.25">
      <c r="A691" s="10">
        <v>675</v>
      </c>
      <c r="B691" s="35" t="s">
        <v>737</v>
      </c>
      <c r="C691" s="8"/>
      <c r="D691" s="6"/>
      <c r="E691" s="115">
        <v>1</v>
      </c>
      <c r="F691" s="36" t="s">
        <v>1334</v>
      </c>
      <c r="G691" s="38">
        <v>34.5</v>
      </c>
      <c r="H691" s="11"/>
      <c r="I691" s="1"/>
    </row>
    <row r="692" spans="1:9" ht="16.5" customHeight="1" x14ac:dyDescent="0.25">
      <c r="A692" s="10">
        <v>676</v>
      </c>
      <c r="B692" s="35" t="s">
        <v>737</v>
      </c>
      <c r="C692" s="8"/>
      <c r="D692" s="6"/>
      <c r="E692" s="115">
        <v>9</v>
      </c>
      <c r="F692" s="36" t="s">
        <v>1334</v>
      </c>
      <c r="G692" s="38">
        <v>317.25</v>
      </c>
      <c r="H692" s="11"/>
      <c r="I692" s="1"/>
    </row>
    <row r="693" spans="1:9" ht="16.5" customHeight="1" x14ac:dyDescent="0.25">
      <c r="A693" s="10">
        <v>677</v>
      </c>
      <c r="B693" s="35" t="s">
        <v>799</v>
      </c>
      <c r="C693" s="8"/>
      <c r="D693" s="6"/>
      <c r="E693" s="115">
        <v>4</v>
      </c>
      <c r="F693" s="36" t="s">
        <v>1334</v>
      </c>
      <c r="G693" s="38">
        <v>48</v>
      </c>
      <c r="H693" s="11"/>
      <c r="I693" s="1"/>
    </row>
    <row r="694" spans="1:9" ht="16.5" customHeight="1" x14ac:dyDescent="0.25">
      <c r="A694" s="10">
        <v>678</v>
      </c>
      <c r="B694" s="35" t="s">
        <v>800</v>
      </c>
      <c r="C694" s="8"/>
      <c r="D694" s="6"/>
      <c r="E694" s="115">
        <v>1</v>
      </c>
      <c r="F694" s="36" t="s">
        <v>1334</v>
      </c>
      <c r="G694" s="117">
        <v>650</v>
      </c>
      <c r="H694" s="11"/>
      <c r="I694" s="1"/>
    </row>
    <row r="695" spans="1:9" ht="16.5" customHeight="1" x14ac:dyDescent="0.25">
      <c r="A695" s="10">
        <v>679</v>
      </c>
      <c r="B695" s="35" t="s">
        <v>801</v>
      </c>
      <c r="C695" s="8"/>
      <c r="D695" s="6"/>
      <c r="E695" s="115">
        <v>1</v>
      </c>
      <c r="F695" s="36" t="s">
        <v>1334</v>
      </c>
      <c r="G695" s="38">
        <v>60</v>
      </c>
      <c r="H695" s="11"/>
      <c r="I695" s="1"/>
    </row>
    <row r="696" spans="1:9" ht="16.5" customHeight="1" x14ac:dyDescent="0.25">
      <c r="A696" s="10">
        <v>680</v>
      </c>
      <c r="B696" s="35" t="s">
        <v>802</v>
      </c>
      <c r="C696" s="8"/>
      <c r="D696" s="6"/>
      <c r="E696" s="115">
        <v>1</v>
      </c>
      <c r="F696" s="36" t="s">
        <v>1334</v>
      </c>
      <c r="G696" s="38">
        <v>125</v>
      </c>
      <c r="H696" s="11"/>
      <c r="I696" s="1"/>
    </row>
    <row r="697" spans="1:9" ht="16.5" customHeight="1" x14ac:dyDescent="0.25">
      <c r="A697" s="10">
        <v>681</v>
      </c>
      <c r="B697" s="35" t="s">
        <v>803</v>
      </c>
      <c r="C697" s="8"/>
      <c r="D697" s="6"/>
      <c r="E697" s="115">
        <v>3</v>
      </c>
      <c r="F697" s="36" t="s">
        <v>1334</v>
      </c>
      <c r="G697" s="38">
        <v>285</v>
      </c>
      <c r="H697" s="11"/>
      <c r="I697" s="1"/>
    </row>
    <row r="698" spans="1:9" ht="16.5" customHeight="1" x14ac:dyDescent="0.25">
      <c r="A698" s="10">
        <v>682</v>
      </c>
      <c r="B698" s="35" t="s">
        <v>804</v>
      </c>
      <c r="C698" s="8"/>
      <c r="D698" s="6"/>
      <c r="E698" s="115">
        <v>5</v>
      </c>
      <c r="F698" s="36" t="s">
        <v>1334</v>
      </c>
      <c r="G698" s="38">
        <v>100</v>
      </c>
      <c r="H698" s="11"/>
      <c r="I698" s="1"/>
    </row>
    <row r="699" spans="1:9" ht="16.5" customHeight="1" x14ac:dyDescent="0.25">
      <c r="A699" s="10">
        <v>683</v>
      </c>
      <c r="B699" s="35" t="s">
        <v>805</v>
      </c>
      <c r="C699" s="8"/>
      <c r="D699" s="6"/>
      <c r="E699" s="115">
        <v>1</v>
      </c>
      <c r="F699" s="36" t="s">
        <v>1334</v>
      </c>
      <c r="G699" s="103">
        <v>45</v>
      </c>
      <c r="H699" s="11"/>
      <c r="I699" s="1"/>
    </row>
    <row r="700" spans="1:9" ht="16.5" customHeight="1" x14ac:dyDescent="0.25">
      <c r="A700" s="10">
        <v>684</v>
      </c>
      <c r="B700" s="35" t="s">
        <v>806</v>
      </c>
      <c r="C700" s="8"/>
      <c r="D700" s="6"/>
      <c r="E700" s="115">
        <v>25</v>
      </c>
      <c r="F700" s="36" t="s">
        <v>1334</v>
      </c>
      <c r="G700" s="38">
        <v>75</v>
      </c>
      <c r="H700" s="11"/>
      <c r="I700" s="1"/>
    </row>
    <row r="701" spans="1:9" ht="16.5" customHeight="1" x14ac:dyDescent="0.25">
      <c r="A701" s="10">
        <v>685</v>
      </c>
      <c r="B701" s="35" t="s">
        <v>801</v>
      </c>
      <c r="C701" s="8"/>
      <c r="D701" s="6"/>
      <c r="E701" s="115">
        <v>1</v>
      </c>
      <c r="F701" s="36" t="s">
        <v>1334</v>
      </c>
      <c r="G701" s="38">
        <v>35</v>
      </c>
      <c r="H701" s="11"/>
      <c r="I701" s="1"/>
    </row>
    <row r="702" spans="1:9" ht="16.5" customHeight="1" x14ac:dyDescent="0.25">
      <c r="A702" s="10">
        <v>686</v>
      </c>
      <c r="B702" s="35" t="s">
        <v>807</v>
      </c>
      <c r="C702" s="8"/>
      <c r="D702" s="6"/>
      <c r="E702" s="115">
        <v>10</v>
      </c>
      <c r="F702" s="36" t="s">
        <v>1334</v>
      </c>
      <c r="G702" s="38">
        <v>15</v>
      </c>
      <c r="H702" s="11"/>
      <c r="I702" s="1"/>
    </row>
    <row r="703" spans="1:9" ht="16.5" customHeight="1" x14ac:dyDescent="0.25">
      <c r="A703" s="10">
        <v>687</v>
      </c>
      <c r="B703" s="35" t="s">
        <v>808</v>
      </c>
      <c r="C703" s="8"/>
      <c r="D703" s="6"/>
      <c r="E703" s="115">
        <v>1</v>
      </c>
      <c r="F703" s="36" t="s">
        <v>1334</v>
      </c>
      <c r="G703" s="38">
        <v>45</v>
      </c>
      <c r="H703" s="11"/>
      <c r="I703" s="1"/>
    </row>
    <row r="704" spans="1:9" ht="16.5" customHeight="1" x14ac:dyDescent="0.25">
      <c r="A704" s="10">
        <v>688</v>
      </c>
      <c r="B704" s="35" t="s">
        <v>806</v>
      </c>
      <c r="C704" s="8"/>
      <c r="D704" s="6"/>
      <c r="E704" s="115">
        <v>2</v>
      </c>
      <c r="F704" s="36" t="s">
        <v>1334</v>
      </c>
      <c r="G704" s="38">
        <v>90</v>
      </c>
      <c r="H704" s="11"/>
      <c r="I704" s="1"/>
    </row>
    <row r="705" spans="1:9" ht="16.5" customHeight="1" x14ac:dyDescent="0.25">
      <c r="A705" s="10">
        <v>689</v>
      </c>
      <c r="B705" s="35" t="s">
        <v>716</v>
      </c>
      <c r="C705" s="8"/>
      <c r="D705" s="6"/>
      <c r="E705" s="116">
        <v>1</v>
      </c>
      <c r="F705" s="36" t="s">
        <v>1334</v>
      </c>
      <c r="G705" s="38">
        <v>135</v>
      </c>
      <c r="H705" s="11"/>
      <c r="I705" s="1"/>
    </row>
    <row r="706" spans="1:9" ht="16.5" customHeight="1" x14ac:dyDescent="0.25">
      <c r="A706" s="10">
        <v>690</v>
      </c>
      <c r="B706" s="35" t="s">
        <v>809</v>
      </c>
      <c r="C706" s="8"/>
      <c r="D706" s="6"/>
      <c r="E706" s="37">
        <v>2</v>
      </c>
      <c r="F706" s="36" t="s">
        <v>1334</v>
      </c>
      <c r="G706" s="38">
        <v>54</v>
      </c>
      <c r="H706" s="11"/>
      <c r="I706" s="1"/>
    </row>
    <row r="707" spans="1:9" ht="16.5" customHeight="1" x14ac:dyDescent="0.25">
      <c r="A707" s="10">
        <v>691</v>
      </c>
      <c r="B707" s="35" t="s">
        <v>803</v>
      </c>
      <c r="C707" s="8"/>
      <c r="D707" s="6"/>
      <c r="E707" s="115">
        <v>2</v>
      </c>
      <c r="F707" s="36" t="s">
        <v>1334</v>
      </c>
      <c r="G707" s="38">
        <v>220</v>
      </c>
      <c r="H707" s="11"/>
      <c r="I707" s="1"/>
    </row>
    <row r="708" spans="1:9" ht="16.5" customHeight="1" x14ac:dyDescent="0.25">
      <c r="A708" s="10">
        <v>692</v>
      </c>
      <c r="B708" s="35" t="s">
        <v>715</v>
      </c>
      <c r="C708" s="8"/>
      <c r="D708" s="6"/>
      <c r="E708" s="115">
        <v>1</v>
      </c>
      <c r="F708" s="36" t="s">
        <v>1334</v>
      </c>
      <c r="G708" s="38">
        <v>58</v>
      </c>
      <c r="H708" s="11"/>
      <c r="I708" s="1"/>
    </row>
    <row r="709" spans="1:9" ht="16.5" customHeight="1" x14ac:dyDescent="0.25">
      <c r="A709" s="10">
        <v>693</v>
      </c>
      <c r="B709" s="35" t="s">
        <v>747</v>
      </c>
      <c r="C709" s="8"/>
      <c r="D709" s="6"/>
      <c r="E709" s="115">
        <v>1</v>
      </c>
      <c r="F709" s="36" t="s">
        <v>1334</v>
      </c>
      <c r="G709" s="38">
        <v>100</v>
      </c>
      <c r="H709" s="11"/>
      <c r="I709" s="1"/>
    </row>
    <row r="710" spans="1:9" ht="16.5" customHeight="1" x14ac:dyDescent="0.25">
      <c r="A710" s="10">
        <v>694</v>
      </c>
      <c r="B710" s="35" t="s">
        <v>810</v>
      </c>
      <c r="C710" s="8"/>
      <c r="D710" s="6"/>
      <c r="E710" s="115">
        <v>2</v>
      </c>
      <c r="F710" s="36" t="s">
        <v>1334</v>
      </c>
      <c r="G710" s="38">
        <v>330</v>
      </c>
      <c r="H710" s="11"/>
      <c r="I710" s="1"/>
    </row>
    <row r="711" spans="1:9" ht="16.5" customHeight="1" x14ac:dyDescent="0.25">
      <c r="A711" s="10">
        <v>695</v>
      </c>
      <c r="B711" s="35" t="s">
        <v>811</v>
      </c>
      <c r="C711" s="8"/>
      <c r="D711" s="6"/>
      <c r="E711" s="115">
        <v>1</v>
      </c>
      <c r="F711" s="36" t="s">
        <v>1334</v>
      </c>
      <c r="G711" s="38">
        <v>30</v>
      </c>
      <c r="H711" s="11"/>
      <c r="I711" s="1"/>
    </row>
    <row r="712" spans="1:9" ht="16.5" customHeight="1" x14ac:dyDescent="0.25">
      <c r="A712" s="10">
        <v>696</v>
      </c>
      <c r="B712" s="35" t="s">
        <v>744</v>
      </c>
      <c r="C712" s="8"/>
      <c r="D712" s="6"/>
      <c r="E712" s="115">
        <v>1</v>
      </c>
      <c r="F712" s="36" t="s">
        <v>1334</v>
      </c>
      <c r="G712" s="40">
        <v>590</v>
      </c>
      <c r="H712" s="11"/>
      <c r="I712" s="1"/>
    </row>
    <row r="713" spans="1:9" ht="16.5" customHeight="1" x14ac:dyDescent="0.25">
      <c r="A713" s="10">
        <v>697</v>
      </c>
      <c r="B713" s="35" t="s">
        <v>744</v>
      </c>
      <c r="C713" s="8"/>
      <c r="D713" s="6"/>
      <c r="E713" s="116">
        <v>1</v>
      </c>
      <c r="F713" s="36" t="s">
        <v>1334</v>
      </c>
      <c r="G713" s="38">
        <v>574</v>
      </c>
      <c r="H713" s="11"/>
      <c r="I713" s="1"/>
    </row>
    <row r="714" spans="1:9" ht="16.5" customHeight="1" x14ac:dyDescent="0.25">
      <c r="A714" s="10">
        <v>698</v>
      </c>
      <c r="B714" s="35" t="s">
        <v>744</v>
      </c>
      <c r="C714" s="8"/>
      <c r="D714" s="6"/>
      <c r="E714" s="116">
        <v>1</v>
      </c>
      <c r="F714" s="36" t="s">
        <v>1334</v>
      </c>
      <c r="G714" s="38">
        <v>586</v>
      </c>
      <c r="H714" s="11"/>
      <c r="I714" s="1"/>
    </row>
    <row r="715" spans="1:9" ht="16.5" customHeight="1" x14ac:dyDescent="0.25">
      <c r="A715" s="10">
        <v>699</v>
      </c>
      <c r="B715" s="35" t="s">
        <v>812</v>
      </c>
      <c r="C715" s="8"/>
      <c r="D715" s="6"/>
      <c r="E715" s="115">
        <v>2</v>
      </c>
      <c r="F715" s="36" t="s">
        <v>1334</v>
      </c>
      <c r="G715" s="40">
        <v>460</v>
      </c>
      <c r="H715" s="11"/>
      <c r="I715" s="1"/>
    </row>
    <row r="716" spans="1:9" ht="16.5" customHeight="1" x14ac:dyDescent="0.25">
      <c r="A716" s="10">
        <v>700</v>
      </c>
      <c r="B716" s="35" t="s">
        <v>813</v>
      </c>
      <c r="C716" s="8"/>
      <c r="D716" s="6"/>
      <c r="E716" s="115">
        <v>2</v>
      </c>
      <c r="F716" s="36" t="s">
        <v>1334</v>
      </c>
      <c r="G716" s="40">
        <v>80</v>
      </c>
      <c r="H716" s="11"/>
      <c r="I716" s="1"/>
    </row>
    <row r="717" spans="1:9" ht="16.5" customHeight="1" x14ac:dyDescent="0.25">
      <c r="A717" s="10">
        <v>701</v>
      </c>
      <c r="B717" s="35" t="s">
        <v>737</v>
      </c>
      <c r="C717" s="8"/>
      <c r="D717" s="6"/>
      <c r="E717" s="115">
        <v>2</v>
      </c>
      <c r="F717" s="36" t="s">
        <v>1334</v>
      </c>
      <c r="G717" s="38">
        <v>181.54</v>
      </c>
      <c r="H717" s="11"/>
      <c r="I717" s="1"/>
    </row>
    <row r="718" spans="1:9" ht="16.5" customHeight="1" x14ac:dyDescent="0.25">
      <c r="A718" s="10">
        <v>702</v>
      </c>
      <c r="B718" s="35" t="s">
        <v>814</v>
      </c>
      <c r="C718" s="8"/>
      <c r="D718" s="6"/>
      <c r="E718" s="115">
        <v>2</v>
      </c>
      <c r="F718" s="36" t="s">
        <v>1334</v>
      </c>
      <c r="G718" s="38">
        <v>29</v>
      </c>
      <c r="H718" s="11"/>
      <c r="I718" s="1"/>
    </row>
    <row r="719" spans="1:9" ht="16.5" customHeight="1" x14ac:dyDescent="0.25">
      <c r="A719" s="10">
        <v>703</v>
      </c>
      <c r="B719" s="35" t="s">
        <v>815</v>
      </c>
      <c r="C719" s="8"/>
      <c r="D719" s="6"/>
      <c r="E719" s="115">
        <v>2</v>
      </c>
      <c r="F719" s="36" t="s">
        <v>1334</v>
      </c>
      <c r="G719" s="38">
        <v>60</v>
      </c>
      <c r="H719" s="11"/>
      <c r="I719" s="1"/>
    </row>
    <row r="720" spans="1:9" ht="16.5" customHeight="1" x14ac:dyDescent="0.25">
      <c r="A720" s="10">
        <v>704</v>
      </c>
      <c r="B720" s="35" t="s">
        <v>816</v>
      </c>
      <c r="C720" s="8"/>
      <c r="D720" s="6"/>
      <c r="E720" s="115">
        <v>2</v>
      </c>
      <c r="F720" s="36" t="s">
        <v>1334</v>
      </c>
      <c r="G720" s="38">
        <v>68</v>
      </c>
      <c r="H720" s="11"/>
      <c r="I720" s="1"/>
    </row>
    <row r="721" spans="1:9" ht="16.5" customHeight="1" x14ac:dyDescent="0.25">
      <c r="A721" s="10">
        <v>705</v>
      </c>
      <c r="B721" s="35" t="s">
        <v>817</v>
      </c>
      <c r="C721" s="8"/>
      <c r="D721" s="6"/>
      <c r="E721" s="115">
        <v>2</v>
      </c>
      <c r="F721" s="36" t="s">
        <v>1334</v>
      </c>
      <c r="G721" s="38">
        <v>449.22</v>
      </c>
      <c r="H721" s="11"/>
      <c r="I721" s="1"/>
    </row>
    <row r="722" spans="1:9" ht="16.5" customHeight="1" x14ac:dyDescent="0.25">
      <c r="A722" s="10">
        <v>706</v>
      </c>
      <c r="B722" s="35" t="s">
        <v>818</v>
      </c>
      <c r="C722" s="8"/>
      <c r="D722" s="6"/>
      <c r="E722" s="115">
        <v>1</v>
      </c>
      <c r="F722" s="36" t="s">
        <v>1334</v>
      </c>
      <c r="G722" s="38">
        <v>60</v>
      </c>
      <c r="H722" s="11"/>
      <c r="I722" s="1"/>
    </row>
    <row r="723" spans="1:9" ht="16.5" customHeight="1" x14ac:dyDescent="0.25">
      <c r="A723" s="10">
        <v>707</v>
      </c>
      <c r="B723" s="35" t="s">
        <v>743</v>
      </c>
      <c r="C723" s="8"/>
      <c r="D723" s="6"/>
      <c r="E723" s="115">
        <v>1</v>
      </c>
      <c r="F723" s="36" t="s">
        <v>1334</v>
      </c>
      <c r="G723" s="38">
        <v>85</v>
      </c>
      <c r="H723" s="11"/>
      <c r="I723" s="1"/>
    </row>
    <row r="724" spans="1:9" ht="16.5" customHeight="1" x14ac:dyDescent="0.25">
      <c r="A724" s="10">
        <v>708</v>
      </c>
      <c r="B724" s="35" t="s">
        <v>739</v>
      </c>
      <c r="C724" s="8"/>
      <c r="D724" s="6"/>
      <c r="E724" s="116">
        <v>34</v>
      </c>
      <c r="F724" s="36" t="s">
        <v>1334</v>
      </c>
      <c r="G724" s="38">
        <v>969</v>
      </c>
      <c r="H724" s="11"/>
      <c r="I724" s="1"/>
    </row>
    <row r="725" spans="1:9" ht="16.5" customHeight="1" x14ac:dyDescent="0.25">
      <c r="A725" s="10">
        <v>709</v>
      </c>
      <c r="B725" s="35" t="s">
        <v>739</v>
      </c>
      <c r="C725" s="8"/>
      <c r="D725" s="6"/>
      <c r="E725" s="116">
        <v>28</v>
      </c>
      <c r="F725" s="36" t="s">
        <v>1334</v>
      </c>
      <c r="G725" s="38">
        <v>159.6</v>
      </c>
      <c r="H725" s="11"/>
      <c r="I725" s="1"/>
    </row>
    <row r="726" spans="1:9" ht="16.5" customHeight="1" x14ac:dyDescent="0.25">
      <c r="A726" s="10">
        <v>710</v>
      </c>
      <c r="B726" s="35" t="s">
        <v>819</v>
      </c>
      <c r="C726" s="8"/>
      <c r="D726" s="6"/>
      <c r="E726" s="116">
        <v>14</v>
      </c>
      <c r="F726" s="36" t="s">
        <v>1334</v>
      </c>
      <c r="G726" s="38">
        <v>266</v>
      </c>
      <c r="H726" s="11"/>
      <c r="I726" s="1"/>
    </row>
    <row r="727" spans="1:9" ht="16.5" customHeight="1" x14ac:dyDescent="0.25">
      <c r="A727" s="10">
        <v>711</v>
      </c>
      <c r="B727" s="35" t="s">
        <v>820</v>
      </c>
      <c r="C727" s="8"/>
      <c r="D727" s="6"/>
      <c r="E727" s="116">
        <v>2</v>
      </c>
      <c r="F727" s="36" t="s">
        <v>1334</v>
      </c>
      <c r="G727" s="38">
        <v>110.4</v>
      </c>
      <c r="H727" s="11"/>
      <c r="I727" s="1"/>
    </row>
    <row r="728" spans="1:9" ht="16.5" customHeight="1" x14ac:dyDescent="0.25">
      <c r="A728" s="10">
        <v>712</v>
      </c>
      <c r="B728" s="35" t="s">
        <v>796</v>
      </c>
      <c r="C728" s="8"/>
      <c r="D728" s="6"/>
      <c r="E728" s="115">
        <v>10</v>
      </c>
      <c r="F728" s="36" t="s">
        <v>1334</v>
      </c>
      <c r="G728" s="38">
        <v>10</v>
      </c>
      <c r="H728" s="11"/>
      <c r="I728" s="1"/>
    </row>
    <row r="729" spans="1:9" ht="16.5" customHeight="1" x14ac:dyDescent="0.25">
      <c r="A729" s="10">
        <v>713</v>
      </c>
      <c r="B729" s="35" t="s">
        <v>821</v>
      </c>
      <c r="C729" s="8"/>
      <c r="D729" s="6"/>
      <c r="E729" s="115">
        <v>13.14</v>
      </c>
      <c r="F729" s="36" t="s">
        <v>1334</v>
      </c>
      <c r="G729" s="38">
        <v>2338.92</v>
      </c>
      <c r="H729" s="11"/>
      <c r="I729" s="1"/>
    </row>
    <row r="730" spans="1:9" ht="16.5" customHeight="1" x14ac:dyDescent="0.25">
      <c r="A730" s="10">
        <v>714</v>
      </c>
      <c r="B730" s="35" t="s">
        <v>822</v>
      </c>
      <c r="C730" s="8"/>
      <c r="D730" s="6"/>
      <c r="E730" s="115">
        <v>7.02</v>
      </c>
      <c r="F730" s="36" t="s">
        <v>1334</v>
      </c>
      <c r="G730" s="38">
        <v>767.88</v>
      </c>
      <c r="H730" s="11"/>
      <c r="I730" s="1"/>
    </row>
    <row r="731" spans="1:9" ht="16.5" customHeight="1" x14ac:dyDescent="0.25">
      <c r="A731" s="10">
        <v>715</v>
      </c>
      <c r="B731" s="35" t="s">
        <v>823</v>
      </c>
      <c r="C731" s="8"/>
      <c r="D731" s="6"/>
      <c r="E731" s="115">
        <v>22</v>
      </c>
      <c r="F731" s="36" t="s">
        <v>1334</v>
      </c>
      <c r="G731" s="38">
        <v>2904</v>
      </c>
      <c r="H731" s="11"/>
      <c r="I731" s="1"/>
    </row>
    <row r="732" spans="1:9" ht="16.5" customHeight="1" x14ac:dyDescent="0.25">
      <c r="A732" s="10">
        <v>716</v>
      </c>
      <c r="B732" s="35" t="s">
        <v>821</v>
      </c>
      <c r="C732" s="8"/>
      <c r="D732" s="6"/>
      <c r="E732" s="115">
        <v>36</v>
      </c>
      <c r="F732" s="36" t="s">
        <v>1334</v>
      </c>
      <c r="G732" s="38">
        <v>7920</v>
      </c>
      <c r="H732" s="11"/>
      <c r="I732" s="1"/>
    </row>
    <row r="733" spans="1:9" ht="16.5" customHeight="1" x14ac:dyDescent="0.25">
      <c r="A733" s="10">
        <v>717</v>
      </c>
      <c r="B733" s="35" t="s">
        <v>686</v>
      </c>
      <c r="C733" s="8"/>
      <c r="D733" s="6"/>
      <c r="E733" s="115">
        <v>4</v>
      </c>
      <c r="F733" s="36" t="s">
        <v>1334</v>
      </c>
      <c r="G733" s="38">
        <v>48</v>
      </c>
      <c r="H733" s="11"/>
      <c r="I733" s="1"/>
    </row>
    <row r="734" spans="1:9" ht="16.5" customHeight="1" x14ac:dyDescent="0.25">
      <c r="A734" s="10">
        <v>718</v>
      </c>
      <c r="B734" s="35" t="s">
        <v>824</v>
      </c>
      <c r="C734" s="8"/>
      <c r="D734" s="6"/>
      <c r="E734" s="115">
        <v>1</v>
      </c>
      <c r="F734" s="36" t="s">
        <v>1334</v>
      </c>
      <c r="G734" s="38">
        <v>22</v>
      </c>
      <c r="H734" s="11"/>
      <c r="I734" s="1"/>
    </row>
    <row r="735" spans="1:9" ht="16.5" customHeight="1" x14ac:dyDescent="0.25">
      <c r="A735" s="10">
        <v>719</v>
      </c>
      <c r="B735" s="35" t="s">
        <v>723</v>
      </c>
      <c r="C735" s="8"/>
      <c r="D735" s="6"/>
      <c r="E735" s="115">
        <v>1</v>
      </c>
      <c r="F735" s="36" t="s">
        <v>1334</v>
      </c>
      <c r="G735" s="38">
        <v>32</v>
      </c>
      <c r="H735" s="11"/>
      <c r="I735" s="1"/>
    </row>
    <row r="736" spans="1:9" ht="16.5" customHeight="1" x14ac:dyDescent="0.25">
      <c r="A736" s="10">
        <v>720</v>
      </c>
      <c r="B736" s="35" t="s">
        <v>825</v>
      </c>
      <c r="C736" s="8"/>
      <c r="D736" s="6"/>
      <c r="E736" s="115">
        <v>1</v>
      </c>
      <c r="F736" s="36" t="s">
        <v>1334</v>
      </c>
      <c r="G736" s="38">
        <v>36</v>
      </c>
      <c r="H736" s="11"/>
      <c r="I736" s="1"/>
    </row>
    <row r="737" spans="1:9" ht="16.5" customHeight="1" x14ac:dyDescent="0.25">
      <c r="A737" s="10">
        <v>721</v>
      </c>
      <c r="B737" s="35" t="s">
        <v>669</v>
      </c>
      <c r="C737" s="8"/>
      <c r="D737" s="6"/>
      <c r="E737" s="115">
        <v>1</v>
      </c>
      <c r="F737" s="36" t="s">
        <v>1334</v>
      </c>
      <c r="G737" s="38">
        <v>6</v>
      </c>
      <c r="H737" s="11"/>
      <c r="I737" s="1"/>
    </row>
    <row r="738" spans="1:9" ht="16.5" customHeight="1" x14ac:dyDescent="0.25">
      <c r="A738" s="10">
        <v>722</v>
      </c>
      <c r="B738" s="35" t="s">
        <v>826</v>
      </c>
      <c r="C738" s="8"/>
      <c r="D738" s="6"/>
      <c r="E738" s="115">
        <v>1</v>
      </c>
      <c r="F738" s="36" t="s">
        <v>1334</v>
      </c>
      <c r="G738" s="38">
        <v>13</v>
      </c>
      <c r="H738" s="11"/>
      <c r="I738" s="1"/>
    </row>
    <row r="739" spans="1:9" ht="16.5" customHeight="1" x14ac:dyDescent="0.25">
      <c r="A739" s="10">
        <v>723</v>
      </c>
      <c r="B739" s="35" t="s">
        <v>712</v>
      </c>
      <c r="C739" s="8"/>
      <c r="D739" s="6"/>
      <c r="E739" s="115">
        <v>1</v>
      </c>
      <c r="F739" s="36" t="s">
        <v>1334</v>
      </c>
      <c r="G739" s="38">
        <v>8</v>
      </c>
      <c r="H739" s="11"/>
      <c r="I739" s="1"/>
    </row>
    <row r="740" spans="1:9" ht="16.5" customHeight="1" x14ac:dyDescent="0.25">
      <c r="A740" s="10">
        <v>724</v>
      </c>
      <c r="B740" s="35" t="s">
        <v>827</v>
      </c>
      <c r="C740" s="8"/>
      <c r="D740" s="6"/>
      <c r="E740" s="115">
        <v>4</v>
      </c>
      <c r="F740" s="36" t="s">
        <v>1334</v>
      </c>
      <c r="G740" s="38">
        <v>24</v>
      </c>
      <c r="H740" s="11"/>
      <c r="I740" s="1"/>
    </row>
    <row r="741" spans="1:9" ht="16.5" customHeight="1" x14ac:dyDescent="0.25">
      <c r="A741" s="10">
        <v>725</v>
      </c>
      <c r="B741" s="35" t="s">
        <v>828</v>
      </c>
      <c r="C741" s="8"/>
      <c r="D741" s="6"/>
      <c r="E741" s="115">
        <v>3.5</v>
      </c>
      <c r="F741" s="36" t="s">
        <v>1334</v>
      </c>
      <c r="G741" s="38">
        <v>35</v>
      </c>
      <c r="H741" s="11"/>
      <c r="I741" s="1"/>
    </row>
    <row r="742" spans="1:9" ht="16.5" customHeight="1" x14ac:dyDescent="0.25">
      <c r="A742" s="10">
        <v>726</v>
      </c>
      <c r="B742" s="35" t="s">
        <v>829</v>
      </c>
      <c r="C742" s="8"/>
      <c r="D742" s="6"/>
      <c r="E742" s="115">
        <v>1</v>
      </c>
      <c r="F742" s="36" t="s">
        <v>1334</v>
      </c>
      <c r="G742" s="38">
        <v>82.98</v>
      </c>
      <c r="H742" s="11"/>
      <c r="I742" s="1"/>
    </row>
    <row r="743" spans="1:9" ht="16.5" customHeight="1" x14ac:dyDescent="0.25">
      <c r="A743" s="10">
        <v>727</v>
      </c>
      <c r="B743" s="35" t="s">
        <v>830</v>
      </c>
      <c r="C743" s="8"/>
      <c r="D743" s="6"/>
      <c r="E743" s="115">
        <v>1</v>
      </c>
      <c r="F743" s="36" t="s">
        <v>1334</v>
      </c>
      <c r="G743" s="38">
        <v>35</v>
      </c>
      <c r="H743" s="11"/>
      <c r="I743" s="1"/>
    </row>
    <row r="744" spans="1:9" ht="16.5" customHeight="1" x14ac:dyDescent="0.25">
      <c r="A744" s="10">
        <v>728</v>
      </c>
      <c r="B744" s="35" t="s">
        <v>831</v>
      </c>
      <c r="C744" s="8"/>
      <c r="D744" s="6"/>
      <c r="E744" s="116">
        <v>1</v>
      </c>
      <c r="F744" s="36" t="s">
        <v>240</v>
      </c>
      <c r="G744" s="38">
        <v>78</v>
      </c>
      <c r="H744" s="11"/>
      <c r="I744" s="1"/>
    </row>
    <row r="745" spans="1:9" ht="16.5" customHeight="1" x14ac:dyDescent="0.25">
      <c r="A745" s="10">
        <v>729</v>
      </c>
      <c r="B745" s="35" t="s">
        <v>832</v>
      </c>
      <c r="C745" s="8"/>
      <c r="D745" s="6"/>
      <c r="E745" s="115">
        <v>6</v>
      </c>
      <c r="F745" s="36" t="s">
        <v>1334</v>
      </c>
      <c r="G745" s="38">
        <v>96</v>
      </c>
      <c r="H745" s="11"/>
      <c r="I745" s="1"/>
    </row>
    <row r="746" spans="1:9" ht="16.5" customHeight="1" x14ac:dyDescent="0.25">
      <c r="A746" s="10">
        <v>730</v>
      </c>
      <c r="B746" s="35" t="s">
        <v>833</v>
      </c>
      <c r="C746" s="8"/>
      <c r="D746" s="6"/>
      <c r="E746" s="115">
        <v>1</v>
      </c>
      <c r="F746" s="36" t="s">
        <v>1334</v>
      </c>
      <c r="G746" s="38">
        <v>39</v>
      </c>
      <c r="H746" s="11"/>
      <c r="I746" s="1"/>
    </row>
    <row r="747" spans="1:9" ht="16.5" customHeight="1" x14ac:dyDescent="0.25">
      <c r="A747" s="10">
        <v>731</v>
      </c>
      <c r="B747" s="35" t="s">
        <v>834</v>
      </c>
      <c r="C747" s="8"/>
      <c r="D747" s="6"/>
      <c r="E747" s="115"/>
      <c r="F747" s="36" t="s">
        <v>1334</v>
      </c>
      <c r="G747" s="38">
        <v>12043</v>
      </c>
      <c r="H747" s="11"/>
      <c r="I747" s="1"/>
    </row>
    <row r="748" spans="1:9" ht="16.5" customHeight="1" x14ac:dyDescent="0.25">
      <c r="A748" s="10">
        <v>732</v>
      </c>
      <c r="B748" s="35" t="s">
        <v>672</v>
      </c>
      <c r="C748" s="8"/>
      <c r="D748" s="6"/>
      <c r="E748" s="115"/>
      <c r="F748" s="36" t="s">
        <v>1334</v>
      </c>
      <c r="G748" s="38">
        <v>200</v>
      </c>
      <c r="H748" s="11"/>
      <c r="I748" s="1"/>
    </row>
    <row r="749" spans="1:9" ht="16.5" customHeight="1" x14ac:dyDescent="0.25">
      <c r="A749" s="10">
        <v>733</v>
      </c>
      <c r="B749" s="35" t="s">
        <v>835</v>
      </c>
      <c r="C749" s="8"/>
      <c r="D749" s="6"/>
      <c r="E749" s="115">
        <v>10</v>
      </c>
      <c r="F749" s="36" t="s">
        <v>1334</v>
      </c>
      <c r="G749" s="38">
        <v>665.83</v>
      </c>
      <c r="H749" s="11"/>
      <c r="I749" s="1"/>
    </row>
    <row r="750" spans="1:9" ht="16.5" customHeight="1" x14ac:dyDescent="0.25">
      <c r="A750" s="10">
        <v>734</v>
      </c>
      <c r="B750" s="35" t="s">
        <v>836</v>
      </c>
      <c r="C750" s="8"/>
      <c r="D750" s="6"/>
      <c r="E750" s="115">
        <v>6</v>
      </c>
      <c r="F750" s="36" t="s">
        <v>1334</v>
      </c>
      <c r="G750" s="38">
        <v>238.8</v>
      </c>
      <c r="H750" s="11"/>
      <c r="I750" s="1"/>
    </row>
    <row r="751" spans="1:9" ht="16.5" customHeight="1" x14ac:dyDescent="0.25">
      <c r="A751" s="10">
        <v>735</v>
      </c>
      <c r="B751" s="35" t="s">
        <v>836</v>
      </c>
      <c r="C751" s="8"/>
      <c r="D751" s="6"/>
      <c r="E751" s="115">
        <v>26</v>
      </c>
      <c r="F751" s="36" t="s">
        <v>1334</v>
      </c>
      <c r="G751" s="38">
        <v>564.20000000000005</v>
      </c>
      <c r="H751" s="11"/>
      <c r="I751" s="1"/>
    </row>
    <row r="752" spans="1:9" ht="16.5" customHeight="1" x14ac:dyDescent="0.25">
      <c r="A752" s="10">
        <v>736</v>
      </c>
      <c r="B752" s="35" t="s">
        <v>837</v>
      </c>
      <c r="C752" s="8"/>
      <c r="D752" s="6"/>
      <c r="E752" s="115">
        <v>1</v>
      </c>
      <c r="F752" s="36" t="s">
        <v>1334</v>
      </c>
      <c r="G752" s="38">
        <v>15</v>
      </c>
      <c r="H752" s="11"/>
      <c r="I752" s="1"/>
    </row>
    <row r="753" spans="1:9" ht="16.5" customHeight="1" x14ac:dyDescent="0.25">
      <c r="A753" s="10">
        <v>737</v>
      </c>
      <c r="B753" s="35" t="s">
        <v>838</v>
      </c>
      <c r="C753" s="8"/>
      <c r="D753" s="6"/>
      <c r="E753" s="115">
        <v>3</v>
      </c>
      <c r="F753" s="36" t="s">
        <v>1334</v>
      </c>
      <c r="G753" s="38">
        <v>126</v>
      </c>
      <c r="H753" s="11"/>
      <c r="I753" s="1"/>
    </row>
    <row r="754" spans="1:9" ht="16.5" customHeight="1" x14ac:dyDescent="0.25">
      <c r="A754" s="10">
        <v>738</v>
      </c>
      <c r="B754" s="35" t="s">
        <v>839</v>
      </c>
      <c r="C754" s="8"/>
      <c r="D754" s="6"/>
      <c r="E754" s="115">
        <v>1</v>
      </c>
      <c r="F754" s="36" t="s">
        <v>1334</v>
      </c>
      <c r="G754" s="38">
        <v>23.85</v>
      </c>
      <c r="H754" s="11"/>
      <c r="I754" s="1"/>
    </row>
    <row r="755" spans="1:9" ht="16.5" customHeight="1" x14ac:dyDescent="0.25">
      <c r="A755" s="10">
        <v>739</v>
      </c>
      <c r="B755" s="35" t="s">
        <v>446</v>
      </c>
      <c r="C755" s="8"/>
      <c r="D755" s="6"/>
      <c r="E755" s="115">
        <v>4</v>
      </c>
      <c r="F755" s="36" t="s">
        <v>1334</v>
      </c>
      <c r="G755" s="38">
        <v>1323.08</v>
      </c>
      <c r="H755" s="11"/>
      <c r="I755" s="1"/>
    </row>
    <row r="756" spans="1:9" ht="16.5" customHeight="1" x14ac:dyDescent="0.25">
      <c r="A756" s="10">
        <v>740</v>
      </c>
      <c r="B756" s="35" t="s">
        <v>840</v>
      </c>
      <c r="C756" s="8"/>
      <c r="D756" s="6"/>
      <c r="E756" s="115">
        <v>100</v>
      </c>
      <c r="F756" s="36" t="s">
        <v>1334</v>
      </c>
      <c r="G756" s="38">
        <v>25</v>
      </c>
      <c r="H756" s="11"/>
      <c r="I756" s="1"/>
    </row>
    <row r="757" spans="1:9" ht="16.5" customHeight="1" x14ac:dyDescent="0.25">
      <c r="A757" s="10">
        <v>741</v>
      </c>
      <c r="B757" s="35" t="s">
        <v>841</v>
      </c>
      <c r="C757" s="8"/>
      <c r="D757" s="6"/>
      <c r="E757" s="115">
        <v>1</v>
      </c>
      <c r="F757" s="36" t="s">
        <v>1334</v>
      </c>
      <c r="G757" s="38">
        <v>250</v>
      </c>
      <c r="H757" s="11"/>
      <c r="I757" s="1"/>
    </row>
    <row r="758" spans="1:9" ht="16.5" customHeight="1" x14ac:dyDescent="0.25">
      <c r="A758" s="10">
        <v>742</v>
      </c>
      <c r="B758" s="35" t="s">
        <v>842</v>
      </c>
      <c r="C758" s="8"/>
      <c r="D758" s="6"/>
      <c r="E758" s="115">
        <v>1</v>
      </c>
      <c r="F758" s="36" t="s">
        <v>1334</v>
      </c>
      <c r="G758" s="38">
        <v>400</v>
      </c>
      <c r="H758" s="11"/>
      <c r="I758" s="1"/>
    </row>
    <row r="759" spans="1:9" ht="16.5" customHeight="1" x14ac:dyDescent="0.25">
      <c r="A759" s="10">
        <v>743</v>
      </c>
      <c r="B759" s="35" t="s">
        <v>779</v>
      </c>
      <c r="C759" s="8"/>
      <c r="D759" s="6"/>
      <c r="E759" s="115">
        <v>4</v>
      </c>
      <c r="F759" s="36" t="s">
        <v>1334</v>
      </c>
      <c r="G759" s="38">
        <v>392</v>
      </c>
      <c r="H759" s="11"/>
      <c r="I759" s="1"/>
    </row>
    <row r="760" spans="1:9" ht="16.5" customHeight="1" x14ac:dyDescent="0.25">
      <c r="A760" s="10">
        <v>744</v>
      </c>
      <c r="B760" s="35" t="s">
        <v>843</v>
      </c>
      <c r="C760" s="8"/>
      <c r="D760" s="6"/>
      <c r="E760" s="115">
        <v>50</v>
      </c>
      <c r="F760" s="36" t="s">
        <v>1334</v>
      </c>
      <c r="G760" s="38">
        <v>45</v>
      </c>
      <c r="H760" s="11"/>
      <c r="I760" s="1"/>
    </row>
    <row r="761" spans="1:9" ht="16.5" customHeight="1" x14ac:dyDescent="0.25">
      <c r="A761" s="10">
        <v>745</v>
      </c>
      <c r="B761" s="35" t="s">
        <v>844</v>
      </c>
      <c r="C761" s="8"/>
      <c r="D761" s="6"/>
      <c r="E761" s="119">
        <v>2</v>
      </c>
      <c r="F761" s="36" t="s">
        <v>1334</v>
      </c>
      <c r="G761" s="38">
        <v>166</v>
      </c>
      <c r="H761" s="11"/>
      <c r="I761" s="1"/>
    </row>
    <row r="762" spans="1:9" ht="16.5" customHeight="1" x14ac:dyDescent="0.25">
      <c r="A762" s="10">
        <v>746</v>
      </c>
      <c r="B762" s="35" t="s">
        <v>845</v>
      </c>
      <c r="C762" s="8"/>
      <c r="D762" s="6"/>
      <c r="E762" s="115">
        <v>1</v>
      </c>
      <c r="F762" s="36" t="s">
        <v>1334</v>
      </c>
      <c r="G762" s="38">
        <v>52.7</v>
      </c>
      <c r="H762" s="11"/>
      <c r="I762" s="1"/>
    </row>
    <row r="763" spans="1:9" ht="16.5" customHeight="1" x14ac:dyDescent="0.25">
      <c r="A763" s="10">
        <v>747</v>
      </c>
      <c r="B763" s="35" t="s">
        <v>845</v>
      </c>
      <c r="C763" s="8"/>
      <c r="D763" s="6"/>
      <c r="E763" s="116">
        <v>1</v>
      </c>
      <c r="F763" s="36" t="s">
        <v>1334</v>
      </c>
      <c r="G763" s="38">
        <v>57.35</v>
      </c>
      <c r="H763" s="11"/>
      <c r="I763" s="1"/>
    </row>
    <row r="764" spans="1:9" ht="16.5" customHeight="1" x14ac:dyDescent="0.25">
      <c r="A764" s="10">
        <v>748</v>
      </c>
      <c r="B764" s="35" t="s">
        <v>846</v>
      </c>
      <c r="C764" s="8"/>
      <c r="D764" s="6"/>
      <c r="E764" s="37">
        <v>1</v>
      </c>
      <c r="F764" s="36" t="s">
        <v>1334</v>
      </c>
      <c r="G764" s="38">
        <v>104.63</v>
      </c>
      <c r="H764" s="11"/>
      <c r="I764" s="1"/>
    </row>
    <row r="765" spans="1:9" ht="16.5" customHeight="1" x14ac:dyDescent="0.25">
      <c r="A765" s="10">
        <v>749</v>
      </c>
      <c r="B765" s="35" t="s">
        <v>847</v>
      </c>
      <c r="C765" s="8"/>
      <c r="D765" s="6"/>
      <c r="E765" s="115">
        <v>1</v>
      </c>
      <c r="F765" s="36" t="s">
        <v>1334</v>
      </c>
      <c r="G765" s="38">
        <v>119.35</v>
      </c>
      <c r="H765" s="11"/>
      <c r="I765" s="1"/>
    </row>
    <row r="766" spans="1:9" ht="16.5" customHeight="1" x14ac:dyDescent="0.25">
      <c r="A766" s="10">
        <v>750</v>
      </c>
      <c r="B766" s="35" t="s">
        <v>847</v>
      </c>
      <c r="C766" s="8"/>
      <c r="D766" s="6"/>
      <c r="E766" s="115">
        <v>2</v>
      </c>
      <c r="F766" s="36" t="s">
        <v>1334</v>
      </c>
      <c r="G766" s="38">
        <v>248</v>
      </c>
      <c r="H766" s="11"/>
      <c r="I766" s="1"/>
    </row>
    <row r="767" spans="1:9" ht="16.5" customHeight="1" x14ac:dyDescent="0.25">
      <c r="A767" s="10">
        <v>751</v>
      </c>
      <c r="B767" s="35" t="s">
        <v>848</v>
      </c>
      <c r="C767" s="8"/>
      <c r="D767" s="6"/>
      <c r="E767" s="115">
        <v>6</v>
      </c>
      <c r="F767" s="36" t="s">
        <v>1334</v>
      </c>
      <c r="G767" s="38">
        <v>108</v>
      </c>
      <c r="H767" s="11"/>
      <c r="I767" s="1"/>
    </row>
    <row r="768" spans="1:9" ht="16.5" customHeight="1" x14ac:dyDescent="0.25">
      <c r="A768" s="10">
        <v>752</v>
      </c>
      <c r="B768" s="35" t="s">
        <v>849</v>
      </c>
      <c r="C768" s="8"/>
      <c r="D768" s="6"/>
      <c r="E768" s="115">
        <v>5</v>
      </c>
      <c r="F768" s="36" t="s">
        <v>1334</v>
      </c>
      <c r="G768" s="38">
        <v>750</v>
      </c>
      <c r="H768" s="11"/>
      <c r="I768" s="1"/>
    </row>
    <row r="769" spans="1:9" ht="16.5" customHeight="1" x14ac:dyDescent="0.25">
      <c r="A769" s="10">
        <v>753</v>
      </c>
      <c r="B769" s="35" t="s">
        <v>850</v>
      </c>
      <c r="C769" s="8"/>
      <c r="D769" s="6"/>
      <c r="E769" s="115">
        <v>16</v>
      </c>
      <c r="F769" s="36" t="s">
        <v>1334</v>
      </c>
      <c r="G769" s="38">
        <v>160</v>
      </c>
      <c r="H769" s="11"/>
      <c r="I769" s="1"/>
    </row>
    <row r="770" spans="1:9" ht="16.5" customHeight="1" x14ac:dyDescent="0.25">
      <c r="A770" s="10">
        <v>754</v>
      </c>
      <c r="B770" s="35" t="s">
        <v>851</v>
      </c>
      <c r="C770" s="8"/>
      <c r="D770" s="6"/>
      <c r="E770" s="115">
        <v>1</v>
      </c>
      <c r="F770" s="36" t="s">
        <v>1334</v>
      </c>
      <c r="G770" s="38">
        <v>640</v>
      </c>
      <c r="H770" s="11"/>
      <c r="I770" s="1"/>
    </row>
    <row r="771" spans="1:9" ht="16.5" customHeight="1" x14ac:dyDescent="0.25">
      <c r="A771" s="10">
        <v>755</v>
      </c>
      <c r="B771" s="35" t="s">
        <v>852</v>
      </c>
      <c r="C771" s="8"/>
      <c r="D771" s="6"/>
      <c r="E771" s="115">
        <v>16</v>
      </c>
      <c r="F771" s="36" t="s">
        <v>1334</v>
      </c>
      <c r="G771" s="38">
        <v>2000</v>
      </c>
      <c r="H771" s="11"/>
      <c r="I771" s="1"/>
    </row>
    <row r="772" spans="1:9" ht="16.5" customHeight="1" x14ac:dyDescent="0.25">
      <c r="A772" s="10">
        <v>756</v>
      </c>
      <c r="B772" s="35" t="s">
        <v>853</v>
      </c>
      <c r="C772" s="8"/>
      <c r="D772" s="6"/>
      <c r="E772" s="115">
        <v>3</v>
      </c>
      <c r="F772" s="36" t="s">
        <v>1334</v>
      </c>
      <c r="G772" s="38">
        <v>597</v>
      </c>
      <c r="H772" s="11"/>
      <c r="I772" s="1"/>
    </row>
    <row r="773" spans="1:9" ht="16.5" customHeight="1" x14ac:dyDescent="0.25">
      <c r="A773" s="10">
        <v>757</v>
      </c>
      <c r="B773" s="35" t="s">
        <v>853</v>
      </c>
      <c r="C773" s="8"/>
      <c r="D773" s="6"/>
      <c r="E773" s="115">
        <v>2</v>
      </c>
      <c r="F773" s="36" t="s">
        <v>1334</v>
      </c>
      <c r="G773" s="38">
        <v>270</v>
      </c>
      <c r="H773" s="11"/>
      <c r="I773" s="1"/>
    </row>
    <row r="774" spans="1:9" ht="16.5" customHeight="1" x14ac:dyDescent="0.25">
      <c r="A774" s="10">
        <v>758</v>
      </c>
      <c r="B774" s="35" t="s">
        <v>853</v>
      </c>
      <c r="C774" s="8"/>
      <c r="D774" s="6"/>
      <c r="E774" s="115">
        <v>2</v>
      </c>
      <c r="F774" s="36" t="s">
        <v>1334</v>
      </c>
      <c r="G774" s="38">
        <v>300</v>
      </c>
      <c r="H774" s="11"/>
      <c r="I774" s="1"/>
    </row>
    <row r="775" spans="1:9" ht="16.5" customHeight="1" x14ac:dyDescent="0.25">
      <c r="A775" s="10">
        <v>759</v>
      </c>
      <c r="B775" s="35" t="s">
        <v>778</v>
      </c>
      <c r="C775" s="8"/>
      <c r="D775" s="6"/>
      <c r="E775" s="115">
        <v>5</v>
      </c>
      <c r="F775" s="36" t="s">
        <v>1334</v>
      </c>
      <c r="G775" s="38">
        <v>150</v>
      </c>
      <c r="H775" s="11"/>
      <c r="I775" s="1"/>
    </row>
    <row r="776" spans="1:9" ht="16.5" customHeight="1" x14ac:dyDescent="0.25">
      <c r="A776" s="10">
        <v>760</v>
      </c>
      <c r="B776" s="35" t="s">
        <v>854</v>
      </c>
      <c r="C776" s="8"/>
      <c r="D776" s="6"/>
      <c r="E776" s="115">
        <v>1</v>
      </c>
      <c r="F776" s="36" t="s">
        <v>1334</v>
      </c>
      <c r="G776" s="38">
        <v>127.69</v>
      </c>
      <c r="H776" s="11"/>
      <c r="I776" s="1"/>
    </row>
    <row r="777" spans="1:9" ht="16.5" customHeight="1" x14ac:dyDescent="0.25">
      <c r="A777" s="10">
        <v>761</v>
      </c>
      <c r="B777" s="35" t="s">
        <v>854</v>
      </c>
      <c r="C777" s="8"/>
      <c r="D777" s="6"/>
      <c r="E777" s="115">
        <v>2</v>
      </c>
      <c r="F777" s="36" t="s">
        <v>1334</v>
      </c>
      <c r="G777" s="38">
        <v>307.69</v>
      </c>
      <c r="H777" s="11"/>
      <c r="I777" s="1"/>
    </row>
    <row r="778" spans="1:9" ht="16.5" customHeight="1" x14ac:dyDescent="0.25">
      <c r="A778" s="10">
        <v>762</v>
      </c>
      <c r="B778" s="35" t="s">
        <v>854</v>
      </c>
      <c r="C778" s="8"/>
      <c r="D778" s="6"/>
      <c r="E778" s="115">
        <v>1</v>
      </c>
      <c r="F778" s="36" t="s">
        <v>1334</v>
      </c>
      <c r="G778" s="38">
        <v>127.69</v>
      </c>
      <c r="H778" s="11"/>
      <c r="I778" s="1"/>
    </row>
    <row r="779" spans="1:9" ht="16.5" customHeight="1" x14ac:dyDescent="0.25">
      <c r="A779" s="10">
        <v>763</v>
      </c>
      <c r="B779" s="35" t="s">
        <v>854</v>
      </c>
      <c r="C779" s="8"/>
      <c r="D779" s="6"/>
      <c r="E779" s="115">
        <v>1</v>
      </c>
      <c r="F779" s="36" t="s">
        <v>1334</v>
      </c>
      <c r="G779" s="38">
        <v>40.770000000000003</v>
      </c>
      <c r="H779" s="11"/>
      <c r="I779" s="1"/>
    </row>
    <row r="780" spans="1:9" ht="16.5" customHeight="1" x14ac:dyDescent="0.25">
      <c r="A780" s="10">
        <v>764</v>
      </c>
      <c r="B780" s="35" t="s">
        <v>854</v>
      </c>
      <c r="C780" s="8"/>
      <c r="D780" s="6"/>
      <c r="E780" s="115">
        <v>1</v>
      </c>
      <c r="F780" s="36" t="s">
        <v>1334</v>
      </c>
      <c r="G780" s="38">
        <v>52.32</v>
      </c>
      <c r="H780" s="11"/>
      <c r="I780" s="1"/>
    </row>
    <row r="781" spans="1:9" ht="16.5" customHeight="1" x14ac:dyDescent="0.25">
      <c r="A781" s="10">
        <v>765</v>
      </c>
      <c r="B781" s="35" t="s">
        <v>855</v>
      </c>
      <c r="C781" s="8"/>
      <c r="D781" s="6"/>
      <c r="E781" s="115">
        <v>1</v>
      </c>
      <c r="F781" s="36" t="s">
        <v>1334</v>
      </c>
      <c r="G781" s="38">
        <v>53.07</v>
      </c>
      <c r="H781" s="11"/>
      <c r="I781" s="1"/>
    </row>
    <row r="782" spans="1:9" ht="16.5" customHeight="1" x14ac:dyDescent="0.25">
      <c r="A782" s="10">
        <v>766</v>
      </c>
      <c r="B782" s="35" t="s">
        <v>856</v>
      </c>
      <c r="C782" s="8"/>
      <c r="D782" s="6"/>
      <c r="E782" s="115">
        <v>1</v>
      </c>
      <c r="F782" s="36" t="s">
        <v>1334</v>
      </c>
      <c r="G782" s="38">
        <v>53.07</v>
      </c>
      <c r="H782" s="11"/>
      <c r="I782" s="1"/>
    </row>
    <row r="783" spans="1:9" ht="16.5" customHeight="1" x14ac:dyDescent="0.25">
      <c r="A783" s="10">
        <v>767</v>
      </c>
      <c r="B783" s="35" t="s">
        <v>821</v>
      </c>
      <c r="C783" s="8"/>
      <c r="D783" s="6"/>
      <c r="E783" s="115">
        <v>7.02</v>
      </c>
      <c r="F783" s="36" t="s">
        <v>1334</v>
      </c>
      <c r="G783" s="38">
        <v>1249.56</v>
      </c>
      <c r="H783" s="11"/>
      <c r="I783" s="1"/>
    </row>
    <row r="784" spans="1:9" ht="16.5" customHeight="1" x14ac:dyDescent="0.25">
      <c r="A784" s="10">
        <v>768</v>
      </c>
      <c r="B784" s="35" t="s">
        <v>823</v>
      </c>
      <c r="C784" s="8"/>
      <c r="D784" s="6"/>
      <c r="E784" s="115">
        <v>6</v>
      </c>
      <c r="F784" s="36" t="s">
        <v>1334</v>
      </c>
      <c r="G784" s="38">
        <v>444</v>
      </c>
      <c r="H784" s="11"/>
      <c r="I784" s="1"/>
    </row>
    <row r="785" spans="1:9" ht="16.5" customHeight="1" x14ac:dyDescent="0.25">
      <c r="A785" s="10">
        <v>769</v>
      </c>
      <c r="B785" s="35" t="s">
        <v>759</v>
      </c>
      <c r="C785" s="8"/>
      <c r="D785" s="6"/>
      <c r="E785" s="115">
        <v>8</v>
      </c>
      <c r="F785" s="36" t="s">
        <v>1334</v>
      </c>
      <c r="G785" s="38">
        <v>80</v>
      </c>
      <c r="H785" s="11"/>
      <c r="I785" s="1"/>
    </row>
    <row r="786" spans="1:9" ht="16.5" customHeight="1" x14ac:dyDescent="0.25">
      <c r="A786" s="10">
        <v>770</v>
      </c>
      <c r="B786" s="35" t="s">
        <v>737</v>
      </c>
      <c r="C786" s="8"/>
      <c r="D786" s="6"/>
      <c r="E786" s="115">
        <v>8</v>
      </c>
      <c r="F786" s="36" t="s">
        <v>1334</v>
      </c>
      <c r="G786" s="38">
        <v>300</v>
      </c>
      <c r="H786" s="11"/>
      <c r="I786" s="1"/>
    </row>
    <row r="787" spans="1:9" ht="16.5" customHeight="1" x14ac:dyDescent="0.25">
      <c r="A787" s="10">
        <v>771</v>
      </c>
      <c r="B787" s="35" t="s">
        <v>800</v>
      </c>
      <c r="C787" s="8"/>
      <c r="D787" s="6"/>
      <c r="E787" s="115">
        <v>3</v>
      </c>
      <c r="F787" s="36" t="s">
        <v>1334</v>
      </c>
      <c r="G787" s="38">
        <v>906.75</v>
      </c>
      <c r="H787" s="11"/>
      <c r="I787" s="1"/>
    </row>
    <row r="788" spans="1:9" ht="16.5" customHeight="1" x14ac:dyDescent="0.25">
      <c r="A788" s="10">
        <v>772</v>
      </c>
      <c r="B788" s="35" t="s">
        <v>293</v>
      </c>
      <c r="C788" s="8"/>
      <c r="D788" s="6"/>
      <c r="E788" s="115">
        <v>30</v>
      </c>
      <c r="F788" s="36" t="s">
        <v>1334</v>
      </c>
      <c r="G788" s="38">
        <v>450</v>
      </c>
      <c r="H788" s="11"/>
      <c r="I788" s="1"/>
    </row>
    <row r="789" spans="1:9" ht="16.5" customHeight="1" x14ac:dyDescent="0.25">
      <c r="A789" s="10">
        <v>773</v>
      </c>
      <c r="B789" s="35" t="s">
        <v>857</v>
      </c>
      <c r="C789" s="8"/>
      <c r="D789" s="6"/>
      <c r="E789" s="118">
        <v>12.4</v>
      </c>
      <c r="F789" s="36" t="s">
        <v>1334</v>
      </c>
      <c r="G789" s="38">
        <v>2732</v>
      </c>
      <c r="H789" s="11"/>
      <c r="I789" s="1"/>
    </row>
    <row r="790" spans="1:9" ht="16.5" customHeight="1" x14ac:dyDescent="0.25">
      <c r="A790" s="10">
        <v>774</v>
      </c>
      <c r="B790" s="35" t="s">
        <v>858</v>
      </c>
      <c r="C790" s="8"/>
      <c r="D790" s="6"/>
      <c r="E790" s="115">
        <v>300</v>
      </c>
      <c r="F790" s="36" t="s">
        <v>1334</v>
      </c>
      <c r="G790" s="38">
        <v>1020</v>
      </c>
      <c r="H790" s="11"/>
      <c r="I790" s="1"/>
    </row>
    <row r="791" spans="1:9" ht="16.5" customHeight="1" x14ac:dyDescent="0.25">
      <c r="A791" s="10">
        <v>775</v>
      </c>
      <c r="B791" s="35" t="s">
        <v>821</v>
      </c>
      <c r="C791" s="8"/>
      <c r="D791" s="6"/>
      <c r="E791" s="115">
        <v>45</v>
      </c>
      <c r="F791" s="36" t="s">
        <v>1334</v>
      </c>
      <c r="G791" s="38">
        <v>8685</v>
      </c>
      <c r="H791" s="11"/>
      <c r="I791" s="1"/>
    </row>
    <row r="792" spans="1:9" ht="16.5" customHeight="1" x14ac:dyDescent="0.25">
      <c r="A792" s="10">
        <v>776</v>
      </c>
      <c r="B792" s="35" t="s">
        <v>823</v>
      </c>
      <c r="C792" s="8"/>
      <c r="D792" s="6"/>
      <c r="E792" s="115">
        <v>10</v>
      </c>
      <c r="F792" s="36" t="s">
        <v>1334</v>
      </c>
      <c r="G792" s="38">
        <v>980</v>
      </c>
      <c r="H792" s="11"/>
      <c r="I792" s="1"/>
    </row>
    <row r="793" spans="1:9" ht="16.5" customHeight="1" x14ac:dyDescent="0.25">
      <c r="A793" s="10">
        <v>777</v>
      </c>
      <c r="B793" s="35" t="s">
        <v>859</v>
      </c>
      <c r="C793" s="8"/>
      <c r="D793" s="6"/>
      <c r="E793" s="115">
        <v>12</v>
      </c>
      <c r="F793" s="36" t="s">
        <v>1334</v>
      </c>
      <c r="G793" s="38">
        <v>1188</v>
      </c>
      <c r="H793" s="11"/>
      <c r="I793" s="1"/>
    </row>
    <row r="794" spans="1:9" ht="16.5" customHeight="1" x14ac:dyDescent="0.25">
      <c r="A794" s="10">
        <v>778</v>
      </c>
      <c r="B794" s="35" t="s">
        <v>778</v>
      </c>
      <c r="C794" s="8"/>
      <c r="D794" s="6"/>
      <c r="E794" s="115">
        <v>1</v>
      </c>
      <c r="F794" s="36" t="s">
        <v>1334</v>
      </c>
      <c r="G794" s="38">
        <v>35</v>
      </c>
      <c r="H794" s="11"/>
      <c r="I794" s="1"/>
    </row>
    <row r="795" spans="1:9" ht="16.5" customHeight="1" x14ac:dyDescent="0.25">
      <c r="A795" s="10">
        <v>779</v>
      </c>
      <c r="B795" s="35" t="s">
        <v>778</v>
      </c>
      <c r="C795" s="8"/>
      <c r="D795" s="6"/>
      <c r="E795" s="115">
        <v>1</v>
      </c>
      <c r="F795" s="36" t="s">
        <v>1334</v>
      </c>
      <c r="G795" s="38">
        <v>25</v>
      </c>
      <c r="H795" s="11"/>
      <c r="I795" s="1"/>
    </row>
    <row r="796" spans="1:9" ht="16.5" customHeight="1" x14ac:dyDescent="0.25">
      <c r="A796" s="10">
        <v>780</v>
      </c>
      <c r="B796" s="35" t="s">
        <v>860</v>
      </c>
      <c r="C796" s="8"/>
      <c r="D796" s="6"/>
      <c r="E796" s="115">
        <v>2</v>
      </c>
      <c r="F796" s="36" t="s">
        <v>1334</v>
      </c>
      <c r="G796" s="38">
        <v>440</v>
      </c>
      <c r="H796" s="11"/>
      <c r="I796" s="1"/>
    </row>
    <row r="797" spans="1:9" ht="16.5" customHeight="1" x14ac:dyDescent="0.25">
      <c r="A797" s="10">
        <v>781</v>
      </c>
      <c r="B797" s="35" t="s">
        <v>861</v>
      </c>
      <c r="C797" s="8"/>
      <c r="D797" s="6"/>
      <c r="E797" s="115">
        <v>8</v>
      </c>
      <c r="F797" s="36" t="s">
        <v>1334</v>
      </c>
      <c r="G797" s="38">
        <v>188</v>
      </c>
      <c r="H797" s="11"/>
      <c r="I797" s="1"/>
    </row>
    <row r="798" spans="1:9" ht="16.5" customHeight="1" x14ac:dyDescent="0.25">
      <c r="A798" s="10">
        <v>782</v>
      </c>
      <c r="B798" s="35" t="s">
        <v>862</v>
      </c>
      <c r="C798" s="8"/>
      <c r="D798" s="6"/>
      <c r="E798" s="115">
        <v>4</v>
      </c>
      <c r="F798" s="36" t="s">
        <v>1334</v>
      </c>
      <c r="G798" s="38">
        <v>134</v>
      </c>
      <c r="H798" s="11"/>
      <c r="I798" s="1"/>
    </row>
    <row r="799" spans="1:9" ht="16.5" customHeight="1" x14ac:dyDescent="0.25">
      <c r="A799" s="10">
        <v>783</v>
      </c>
      <c r="B799" s="35" t="s">
        <v>863</v>
      </c>
      <c r="C799" s="8"/>
      <c r="D799" s="6"/>
      <c r="E799" s="115">
        <v>14</v>
      </c>
      <c r="F799" s="36" t="s">
        <v>1334</v>
      </c>
      <c r="G799" s="38">
        <v>224</v>
      </c>
      <c r="H799" s="11"/>
      <c r="I799" s="1"/>
    </row>
    <row r="800" spans="1:9" ht="16.5" customHeight="1" x14ac:dyDescent="0.25">
      <c r="A800" s="10">
        <v>784</v>
      </c>
      <c r="B800" s="35" t="s">
        <v>864</v>
      </c>
      <c r="C800" s="8"/>
      <c r="D800" s="6"/>
      <c r="E800" s="116">
        <v>2</v>
      </c>
      <c r="F800" s="36" t="s">
        <v>1334</v>
      </c>
      <c r="G800" s="38">
        <v>25</v>
      </c>
      <c r="H800" s="11"/>
      <c r="I800" s="1"/>
    </row>
    <row r="801" spans="1:9" ht="16.5" customHeight="1" x14ac:dyDescent="0.25">
      <c r="A801" s="10">
        <v>785</v>
      </c>
      <c r="B801" s="35" t="s">
        <v>863</v>
      </c>
      <c r="C801" s="8"/>
      <c r="D801" s="6"/>
      <c r="E801" s="37">
        <v>16</v>
      </c>
      <c r="F801" s="36" t="s">
        <v>1334</v>
      </c>
      <c r="G801" s="38">
        <v>136</v>
      </c>
      <c r="H801" s="11"/>
      <c r="I801" s="1"/>
    </row>
    <row r="802" spans="1:9" ht="16.5" customHeight="1" x14ac:dyDescent="0.25">
      <c r="A802" s="10">
        <v>786</v>
      </c>
      <c r="B802" s="35" t="s">
        <v>865</v>
      </c>
      <c r="C802" s="8"/>
      <c r="D802" s="6"/>
      <c r="E802" s="116">
        <v>5</v>
      </c>
      <c r="F802" s="36" t="s">
        <v>1334</v>
      </c>
      <c r="G802" s="38">
        <v>85</v>
      </c>
      <c r="H802" s="11"/>
      <c r="I802" s="1"/>
    </row>
    <row r="803" spans="1:9" ht="16.5" customHeight="1" x14ac:dyDescent="0.25">
      <c r="A803" s="10">
        <v>787</v>
      </c>
      <c r="B803" s="35" t="s">
        <v>866</v>
      </c>
      <c r="C803" s="8"/>
      <c r="D803" s="6"/>
      <c r="E803" s="116">
        <v>21</v>
      </c>
      <c r="F803" s="36" t="s">
        <v>1334</v>
      </c>
      <c r="G803" s="38">
        <v>52.5</v>
      </c>
      <c r="H803" s="11"/>
      <c r="I803" s="1"/>
    </row>
    <row r="804" spans="1:9" ht="16.5" customHeight="1" x14ac:dyDescent="0.25">
      <c r="A804" s="10">
        <v>788</v>
      </c>
      <c r="B804" s="35" t="s">
        <v>867</v>
      </c>
      <c r="C804" s="8"/>
      <c r="D804" s="6"/>
      <c r="E804" s="116">
        <v>15</v>
      </c>
      <c r="F804" s="36" t="s">
        <v>1334</v>
      </c>
      <c r="G804" s="38">
        <v>307.5</v>
      </c>
      <c r="H804" s="11"/>
      <c r="I804" s="1"/>
    </row>
    <row r="805" spans="1:9" ht="16.5" customHeight="1" x14ac:dyDescent="0.25">
      <c r="A805" s="10">
        <v>789</v>
      </c>
      <c r="B805" s="35" t="s">
        <v>784</v>
      </c>
      <c r="C805" s="8"/>
      <c r="D805" s="6"/>
      <c r="E805" s="116">
        <v>3</v>
      </c>
      <c r="F805" s="36" t="s">
        <v>1334</v>
      </c>
      <c r="G805" s="38">
        <v>16.5</v>
      </c>
      <c r="H805" s="11"/>
      <c r="I805" s="1"/>
    </row>
    <row r="806" spans="1:9" ht="16.5" customHeight="1" x14ac:dyDescent="0.25">
      <c r="A806" s="10">
        <v>790</v>
      </c>
      <c r="B806" s="35" t="s">
        <v>868</v>
      </c>
      <c r="C806" s="8"/>
      <c r="D806" s="6"/>
      <c r="E806" s="116">
        <v>5</v>
      </c>
      <c r="F806" s="36" t="s">
        <v>1334</v>
      </c>
      <c r="G806" s="38">
        <v>20</v>
      </c>
      <c r="H806" s="11"/>
      <c r="I806" s="1"/>
    </row>
    <row r="807" spans="1:9" ht="16.5" customHeight="1" x14ac:dyDescent="0.25">
      <c r="A807" s="10">
        <v>791</v>
      </c>
      <c r="B807" s="35" t="s">
        <v>785</v>
      </c>
      <c r="C807" s="8"/>
      <c r="D807" s="6"/>
      <c r="E807" s="116">
        <v>2</v>
      </c>
      <c r="F807" s="36" t="s">
        <v>1334</v>
      </c>
      <c r="G807" s="38">
        <v>250</v>
      </c>
      <c r="H807" s="11"/>
      <c r="I807" s="1"/>
    </row>
    <row r="808" spans="1:9" ht="16.5" customHeight="1" x14ac:dyDescent="0.25">
      <c r="A808" s="10">
        <v>792</v>
      </c>
      <c r="B808" s="35" t="s">
        <v>869</v>
      </c>
      <c r="C808" s="8"/>
      <c r="D808" s="6"/>
      <c r="E808" s="116">
        <v>24</v>
      </c>
      <c r="F808" s="36" t="s">
        <v>1334</v>
      </c>
      <c r="G808" s="38">
        <v>648</v>
      </c>
      <c r="H808" s="11"/>
      <c r="I808" s="1"/>
    </row>
    <row r="809" spans="1:9" ht="16.5" customHeight="1" x14ac:dyDescent="0.25">
      <c r="A809" s="10">
        <v>793</v>
      </c>
      <c r="B809" s="35" t="s">
        <v>870</v>
      </c>
      <c r="C809" s="8"/>
      <c r="D809" s="6"/>
      <c r="E809" s="116">
        <v>1</v>
      </c>
      <c r="F809" s="36" t="s">
        <v>1334</v>
      </c>
      <c r="G809" s="38">
        <v>28</v>
      </c>
      <c r="H809" s="11"/>
      <c r="I809" s="1"/>
    </row>
    <row r="810" spans="1:9" ht="16.5" customHeight="1" x14ac:dyDescent="0.25">
      <c r="A810" s="10">
        <v>794</v>
      </c>
      <c r="B810" s="35" t="s">
        <v>871</v>
      </c>
      <c r="C810" s="8"/>
      <c r="D810" s="6"/>
      <c r="E810" s="116">
        <v>60</v>
      </c>
      <c r="F810" s="36" t="s">
        <v>1334</v>
      </c>
      <c r="G810" s="38">
        <v>4800</v>
      </c>
      <c r="H810" s="11"/>
      <c r="I810" s="1"/>
    </row>
    <row r="811" spans="1:9" ht="16.5" customHeight="1" x14ac:dyDescent="0.25">
      <c r="A811" s="10">
        <v>795</v>
      </c>
      <c r="B811" s="35" t="s">
        <v>800</v>
      </c>
      <c r="C811" s="8"/>
      <c r="D811" s="6"/>
      <c r="E811" s="116">
        <v>1</v>
      </c>
      <c r="F811" s="36" t="s">
        <v>1334</v>
      </c>
      <c r="G811" s="38">
        <v>750</v>
      </c>
      <c r="H811" s="11"/>
      <c r="I811" s="1"/>
    </row>
    <row r="812" spans="1:9" ht="16.5" customHeight="1" x14ac:dyDescent="0.25">
      <c r="A812" s="10">
        <v>796</v>
      </c>
      <c r="B812" s="35" t="s">
        <v>872</v>
      </c>
      <c r="C812" s="8"/>
      <c r="D812" s="6"/>
      <c r="E812" s="116">
        <v>21</v>
      </c>
      <c r="F812" s="36" t="s">
        <v>1334</v>
      </c>
      <c r="G812" s="38">
        <v>54.6</v>
      </c>
      <c r="H812" s="11"/>
      <c r="I812" s="1"/>
    </row>
    <row r="813" spans="1:9" ht="16.5" customHeight="1" x14ac:dyDescent="0.25">
      <c r="A813" s="10">
        <v>797</v>
      </c>
      <c r="B813" s="35" t="s">
        <v>873</v>
      </c>
      <c r="C813" s="8"/>
      <c r="D813" s="6"/>
      <c r="E813" s="116">
        <v>20</v>
      </c>
      <c r="F813" s="36" t="s">
        <v>1334</v>
      </c>
      <c r="G813" s="38">
        <v>100</v>
      </c>
      <c r="H813" s="11"/>
      <c r="I813" s="1"/>
    </row>
    <row r="814" spans="1:9" ht="16.5" customHeight="1" x14ac:dyDescent="0.25">
      <c r="A814" s="10">
        <v>798</v>
      </c>
      <c r="B814" s="35" t="s">
        <v>874</v>
      </c>
      <c r="C814" s="8"/>
      <c r="D814" s="6"/>
      <c r="E814" s="116">
        <v>10</v>
      </c>
      <c r="F814" s="36" t="s">
        <v>1334</v>
      </c>
      <c r="G814" s="38">
        <v>95</v>
      </c>
      <c r="H814" s="11"/>
      <c r="I814" s="1"/>
    </row>
    <row r="815" spans="1:9" ht="16.5" customHeight="1" x14ac:dyDescent="0.25">
      <c r="A815" s="10">
        <v>799</v>
      </c>
      <c r="B815" s="35" t="s">
        <v>875</v>
      </c>
      <c r="C815" s="8"/>
      <c r="D815" s="6"/>
      <c r="E815" s="116">
        <v>1</v>
      </c>
      <c r="F815" s="36" t="s">
        <v>1334</v>
      </c>
      <c r="G815" s="38">
        <v>695</v>
      </c>
      <c r="H815" s="11"/>
      <c r="I815" s="1"/>
    </row>
    <row r="816" spans="1:9" ht="16.5" customHeight="1" x14ac:dyDescent="0.25">
      <c r="A816" s="10">
        <v>800</v>
      </c>
      <c r="B816" s="35" t="s">
        <v>876</v>
      </c>
      <c r="C816" s="8"/>
      <c r="D816" s="6"/>
      <c r="E816" s="116">
        <v>2</v>
      </c>
      <c r="F816" s="36" t="s">
        <v>1334</v>
      </c>
      <c r="G816" s="38">
        <v>50</v>
      </c>
      <c r="H816" s="11"/>
      <c r="I816" s="1"/>
    </row>
    <row r="817" spans="1:9" ht="16.5" customHeight="1" x14ac:dyDescent="0.25">
      <c r="A817" s="10">
        <v>801</v>
      </c>
      <c r="B817" s="35" t="s">
        <v>876</v>
      </c>
      <c r="C817" s="8"/>
      <c r="D817" s="6"/>
      <c r="E817" s="116">
        <v>1</v>
      </c>
      <c r="F817" s="36" t="s">
        <v>1334</v>
      </c>
      <c r="G817" s="38">
        <v>18</v>
      </c>
      <c r="H817" s="11"/>
      <c r="I817" s="1"/>
    </row>
    <row r="818" spans="1:9" ht="16.5" customHeight="1" x14ac:dyDescent="0.25">
      <c r="A818" s="10">
        <v>802</v>
      </c>
      <c r="B818" s="35" t="s">
        <v>877</v>
      </c>
      <c r="C818" s="8"/>
      <c r="D818" s="6"/>
      <c r="E818" s="116">
        <v>3</v>
      </c>
      <c r="F818" s="36" t="s">
        <v>1334</v>
      </c>
      <c r="G818" s="38">
        <v>435</v>
      </c>
      <c r="H818" s="11"/>
      <c r="I818" s="1"/>
    </row>
    <row r="819" spans="1:9" ht="16.5" customHeight="1" x14ac:dyDescent="0.25">
      <c r="A819" s="10">
        <v>803</v>
      </c>
      <c r="B819" s="35" t="s">
        <v>878</v>
      </c>
      <c r="C819" s="8"/>
      <c r="D819" s="6"/>
      <c r="E819" s="116">
        <v>3</v>
      </c>
      <c r="F819" s="36" t="s">
        <v>1334</v>
      </c>
      <c r="G819" s="38">
        <v>690</v>
      </c>
      <c r="H819" s="11"/>
      <c r="I819" s="1"/>
    </row>
    <row r="820" spans="1:9" ht="16.5" customHeight="1" x14ac:dyDescent="0.25">
      <c r="A820" s="10">
        <v>804</v>
      </c>
      <c r="B820" s="35" t="s">
        <v>879</v>
      </c>
      <c r="C820" s="8"/>
      <c r="D820" s="6"/>
      <c r="E820" s="120">
        <v>11.6</v>
      </c>
      <c r="F820" s="36" t="s">
        <v>1334</v>
      </c>
      <c r="G820" s="38">
        <v>2740</v>
      </c>
      <c r="H820" s="11"/>
      <c r="I820" s="1"/>
    </row>
    <row r="821" spans="1:9" ht="16.5" customHeight="1" x14ac:dyDescent="0.25">
      <c r="A821" s="10">
        <v>805</v>
      </c>
      <c r="B821" s="35" t="s">
        <v>880</v>
      </c>
      <c r="C821" s="8"/>
      <c r="D821" s="6"/>
      <c r="E821" s="116">
        <v>21</v>
      </c>
      <c r="F821" s="36" t="s">
        <v>1334</v>
      </c>
      <c r="G821" s="38">
        <v>210</v>
      </c>
      <c r="H821" s="11"/>
      <c r="I821" s="1"/>
    </row>
    <row r="822" spans="1:9" ht="16.5" customHeight="1" x14ac:dyDescent="0.25">
      <c r="A822" s="10">
        <v>806</v>
      </c>
      <c r="B822" s="35" t="s">
        <v>726</v>
      </c>
      <c r="C822" s="8"/>
      <c r="D822" s="6"/>
      <c r="E822" s="115">
        <v>5</v>
      </c>
      <c r="F822" s="36" t="s">
        <v>1334</v>
      </c>
      <c r="G822" s="38">
        <v>225</v>
      </c>
      <c r="H822" s="11"/>
      <c r="I822" s="1"/>
    </row>
    <row r="823" spans="1:9" ht="16.5" customHeight="1" x14ac:dyDescent="0.25">
      <c r="A823" s="10">
        <v>807</v>
      </c>
      <c r="B823" s="35" t="s">
        <v>848</v>
      </c>
      <c r="C823" s="8"/>
      <c r="D823" s="6"/>
      <c r="E823" s="115">
        <v>6</v>
      </c>
      <c r="F823" s="36" t="s">
        <v>1334</v>
      </c>
      <c r="G823" s="38">
        <v>108</v>
      </c>
      <c r="H823" s="11"/>
      <c r="I823" s="1"/>
    </row>
    <row r="824" spans="1:9" ht="16.5" customHeight="1" x14ac:dyDescent="0.25">
      <c r="A824" s="10">
        <v>808</v>
      </c>
      <c r="B824" s="35" t="s">
        <v>881</v>
      </c>
      <c r="C824" s="8"/>
      <c r="D824" s="6"/>
      <c r="E824" s="115">
        <v>4</v>
      </c>
      <c r="F824" s="36" t="s">
        <v>1334</v>
      </c>
      <c r="G824" s="38">
        <v>48</v>
      </c>
      <c r="H824" s="11"/>
      <c r="I824" s="1"/>
    </row>
    <row r="825" spans="1:9" ht="16.5" customHeight="1" x14ac:dyDescent="0.25">
      <c r="A825" s="10">
        <v>809</v>
      </c>
      <c r="B825" s="35" t="s">
        <v>874</v>
      </c>
      <c r="C825" s="8"/>
      <c r="D825" s="6"/>
      <c r="E825" s="116">
        <v>8</v>
      </c>
      <c r="F825" s="36" t="s">
        <v>1334</v>
      </c>
      <c r="G825" s="38">
        <v>96</v>
      </c>
      <c r="H825" s="11"/>
      <c r="I825" s="1"/>
    </row>
    <row r="826" spans="1:9" ht="16.5" customHeight="1" x14ac:dyDescent="0.25">
      <c r="A826" s="10">
        <v>810</v>
      </c>
      <c r="B826" s="35" t="s">
        <v>882</v>
      </c>
      <c r="C826" s="8"/>
      <c r="D826" s="6"/>
      <c r="E826" s="116">
        <v>1</v>
      </c>
      <c r="F826" s="36" t="s">
        <v>1334</v>
      </c>
      <c r="G826" s="38">
        <v>148.80000000000001</v>
      </c>
      <c r="H826" s="11"/>
      <c r="I826" s="1"/>
    </row>
    <row r="827" spans="1:9" ht="16.5" customHeight="1" x14ac:dyDescent="0.25">
      <c r="A827" s="10">
        <v>811</v>
      </c>
      <c r="B827" s="35" t="s">
        <v>883</v>
      </c>
      <c r="C827" s="8"/>
      <c r="D827" s="6"/>
      <c r="E827" s="116">
        <v>35</v>
      </c>
      <c r="F827" s="36" t="s">
        <v>1334</v>
      </c>
      <c r="G827" s="38">
        <v>280</v>
      </c>
      <c r="H827" s="11"/>
      <c r="I827" s="1"/>
    </row>
    <row r="828" spans="1:9" ht="15.75" customHeight="1" x14ac:dyDescent="0.25">
      <c r="A828" s="10"/>
      <c r="B828" s="60" t="s">
        <v>884</v>
      </c>
      <c r="C828" s="8"/>
      <c r="D828" s="6"/>
      <c r="E828" s="121">
        <f>SUM(E512:E827)</f>
        <v>1901.9679999999998</v>
      </c>
      <c r="F828" s="9"/>
      <c r="G828" s="45">
        <f>SUM(G512:G827)</f>
        <v>127158.94000000006</v>
      </c>
      <c r="H828" s="27"/>
      <c r="I828" s="1"/>
    </row>
    <row r="829" spans="1:9" ht="15.75" customHeight="1" x14ac:dyDescent="0.25">
      <c r="A829" s="10"/>
      <c r="B829" s="66" t="s">
        <v>1412</v>
      </c>
      <c r="C829" s="8"/>
      <c r="D829" s="6"/>
      <c r="E829" s="121"/>
      <c r="F829" s="9"/>
      <c r="G829" s="45"/>
      <c r="H829" s="27"/>
      <c r="I829" s="1"/>
    </row>
    <row r="830" spans="1:9" ht="15.75" customHeight="1" x14ac:dyDescent="0.25">
      <c r="A830" s="10">
        <v>812</v>
      </c>
      <c r="B830" s="35" t="s">
        <v>885</v>
      </c>
      <c r="C830" s="8"/>
      <c r="D830" s="6"/>
      <c r="E830" s="115">
        <v>1</v>
      </c>
      <c r="F830" s="36" t="s">
        <v>1334</v>
      </c>
      <c r="G830" s="38">
        <v>182</v>
      </c>
      <c r="H830" s="27"/>
      <c r="I830" s="1"/>
    </row>
    <row r="831" spans="1:9" ht="15.75" customHeight="1" x14ac:dyDescent="0.25">
      <c r="A831" s="10">
        <v>813</v>
      </c>
      <c r="B831" s="35" t="s">
        <v>885</v>
      </c>
      <c r="C831" s="8"/>
      <c r="D831" s="6"/>
      <c r="E831" s="115">
        <v>1</v>
      </c>
      <c r="F831" s="36" t="s">
        <v>1334</v>
      </c>
      <c r="G831" s="38">
        <v>209</v>
      </c>
      <c r="H831" s="27"/>
      <c r="I831" s="1"/>
    </row>
    <row r="832" spans="1:9" ht="15.75" customHeight="1" x14ac:dyDescent="0.25">
      <c r="A832" s="10">
        <v>814</v>
      </c>
      <c r="B832" s="35" t="s">
        <v>886</v>
      </c>
      <c r="C832" s="8"/>
      <c r="D832" s="6"/>
      <c r="E832" s="115">
        <v>1</v>
      </c>
      <c r="F832" s="36" t="s">
        <v>1334</v>
      </c>
      <c r="G832" s="38">
        <v>773</v>
      </c>
      <c r="H832" s="27"/>
      <c r="I832" s="1"/>
    </row>
    <row r="833" spans="1:9" ht="15.75" customHeight="1" x14ac:dyDescent="0.25">
      <c r="A833" s="10">
        <v>815</v>
      </c>
      <c r="B833" s="35" t="s">
        <v>886</v>
      </c>
      <c r="C833" s="8"/>
      <c r="D833" s="6"/>
      <c r="E833" s="115">
        <v>1</v>
      </c>
      <c r="F833" s="36" t="s">
        <v>1334</v>
      </c>
      <c r="G833" s="38">
        <v>440</v>
      </c>
      <c r="H833" s="27"/>
      <c r="I833" s="1"/>
    </row>
    <row r="834" spans="1:9" ht="15.75" customHeight="1" x14ac:dyDescent="0.25">
      <c r="A834" s="10">
        <v>816</v>
      </c>
      <c r="B834" s="35" t="s">
        <v>885</v>
      </c>
      <c r="C834" s="8"/>
      <c r="D834" s="6"/>
      <c r="E834" s="115">
        <v>2</v>
      </c>
      <c r="F834" s="36" t="s">
        <v>1334</v>
      </c>
      <c r="G834" s="38">
        <v>54</v>
      </c>
      <c r="H834" s="27"/>
      <c r="I834" s="1"/>
    </row>
    <row r="835" spans="1:9" ht="15.75" customHeight="1" x14ac:dyDescent="0.25">
      <c r="A835" s="10">
        <v>817</v>
      </c>
      <c r="B835" s="35" t="s">
        <v>887</v>
      </c>
      <c r="C835" s="8"/>
      <c r="D835" s="6"/>
      <c r="E835" s="115">
        <v>3</v>
      </c>
      <c r="F835" s="36" t="s">
        <v>1334</v>
      </c>
      <c r="G835" s="38">
        <v>69</v>
      </c>
      <c r="H835" s="27"/>
      <c r="I835" s="1"/>
    </row>
    <row r="836" spans="1:9" ht="15.75" customHeight="1" x14ac:dyDescent="0.25">
      <c r="A836" s="10">
        <v>818</v>
      </c>
      <c r="B836" s="35" t="s">
        <v>887</v>
      </c>
      <c r="C836" s="8"/>
      <c r="D836" s="6"/>
      <c r="E836" s="115">
        <v>2</v>
      </c>
      <c r="F836" s="36" t="s">
        <v>1334</v>
      </c>
      <c r="G836" s="38">
        <v>76</v>
      </c>
      <c r="H836" s="27"/>
      <c r="I836" s="1"/>
    </row>
    <row r="837" spans="1:9" ht="15.75" customHeight="1" x14ac:dyDescent="0.25">
      <c r="A837" s="10">
        <v>819</v>
      </c>
      <c r="B837" s="35" t="s">
        <v>888</v>
      </c>
      <c r="C837" s="8"/>
      <c r="D837" s="6"/>
      <c r="E837" s="115">
        <v>1</v>
      </c>
      <c r="F837" s="36" t="s">
        <v>1334</v>
      </c>
      <c r="G837" s="38">
        <v>18</v>
      </c>
      <c r="H837" s="27"/>
      <c r="I837" s="1"/>
    </row>
    <row r="838" spans="1:9" ht="15.75" customHeight="1" x14ac:dyDescent="0.25">
      <c r="A838" s="10">
        <v>820</v>
      </c>
      <c r="B838" s="35" t="s">
        <v>889</v>
      </c>
      <c r="C838" s="8"/>
      <c r="D838" s="6"/>
      <c r="E838" s="115">
        <v>1</v>
      </c>
      <c r="F838" s="36" t="s">
        <v>1334</v>
      </c>
      <c r="G838" s="38">
        <v>1867</v>
      </c>
      <c r="H838" s="27"/>
      <c r="I838" s="1"/>
    </row>
    <row r="839" spans="1:9" ht="15.75" customHeight="1" x14ac:dyDescent="0.25">
      <c r="A839" s="10">
        <v>821</v>
      </c>
      <c r="B839" s="35" t="s">
        <v>890</v>
      </c>
      <c r="C839" s="8"/>
      <c r="D839" s="6"/>
      <c r="E839" s="115">
        <v>1</v>
      </c>
      <c r="F839" s="36" t="s">
        <v>1334</v>
      </c>
      <c r="G839" s="38">
        <v>1197</v>
      </c>
      <c r="H839" s="27"/>
      <c r="I839" s="1"/>
    </row>
    <row r="840" spans="1:9" ht="15.75" customHeight="1" x14ac:dyDescent="0.25">
      <c r="A840" s="10">
        <v>822</v>
      </c>
      <c r="B840" s="35" t="s">
        <v>891</v>
      </c>
      <c r="C840" s="8"/>
      <c r="D840" s="6"/>
      <c r="E840" s="115">
        <v>1</v>
      </c>
      <c r="F840" s="36" t="s">
        <v>1334</v>
      </c>
      <c r="G840" s="38">
        <v>1580</v>
      </c>
      <c r="H840" s="27"/>
      <c r="I840" s="1"/>
    </row>
    <row r="841" spans="1:9" ht="15.75" customHeight="1" x14ac:dyDescent="0.25">
      <c r="A841" s="10">
        <v>823</v>
      </c>
      <c r="B841" s="35" t="s">
        <v>892</v>
      </c>
      <c r="C841" s="8"/>
      <c r="D841" s="6"/>
      <c r="E841" s="115">
        <v>1</v>
      </c>
      <c r="F841" s="36" t="s">
        <v>1334</v>
      </c>
      <c r="G841" s="38">
        <v>876</v>
      </c>
      <c r="H841" s="27"/>
      <c r="I841" s="1"/>
    </row>
    <row r="842" spans="1:9" ht="15.75" customHeight="1" x14ac:dyDescent="0.25">
      <c r="A842" s="10">
        <v>824</v>
      </c>
      <c r="B842" s="35" t="s">
        <v>890</v>
      </c>
      <c r="C842" s="8"/>
      <c r="D842" s="6"/>
      <c r="E842" s="115">
        <v>1</v>
      </c>
      <c r="F842" s="36" t="s">
        <v>1334</v>
      </c>
      <c r="G842" s="38">
        <v>530</v>
      </c>
      <c r="H842" s="27"/>
      <c r="I842" s="1"/>
    </row>
    <row r="843" spans="1:9" ht="15.75" customHeight="1" x14ac:dyDescent="0.25">
      <c r="A843" s="10">
        <v>825</v>
      </c>
      <c r="B843" s="35" t="s">
        <v>893</v>
      </c>
      <c r="C843" s="8"/>
      <c r="D843" s="6"/>
      <c r="E843" s="115">
        <v>30</v>
      </c>
      <c r="F843" s="36" t="s">
        <v>1334</v>
      </c>
      <c r="G843" s="38">
        <v>606</v>
      </c>
      <c r="H843" s="27"/>
      <c r="I843" s="1"/>
    </row>
    <row r="844" spans="1:9" ht="15.75" customHeight="1" x14ac:dyDescent="0.25">
      <c r="A844" s="10">
        <v>826</v>
      </c>
      <c r="B844" s="35" t="s">
        <v>893</v>
      </c>
      <c r="C844" s="8"/>
      <c r="D844" s="6"/>
      <c r="E844" s="115">
        <v>36</v>
      </c>
      <c r="F844" s="36" t="s">
        <v>1334</v>
      </c>
      <c r="G844" s="38">
        <v>777.6</v>
      </c>
      <c r="H844" s="27"/>
      <c r="I844" s="1"/>
    </row>
    <row r="845" spans="1:9" ht="15.75" customHeight="1" x14ac:dyDescent="0.25">
      <c r="A845" s="10">
        <v>827</v>
      </c>
      <c r="B845" s="35" t="s">
        <v>893</v>
      </c>
      <c r="C845" s="8"/>
      <c r="D845" s="6"/>
      <c r="E845" s="115">
        <v>6</v>
      </c>
      <c r="F845" s="36" t="s">
        <v>1334</v>
      </c>
      <c r="G845" s="38">
        <v>139.44</v>
      </c>
      <c r="H845" s="27"/>
      <c r="I845" s="1"/>
    </row>
    <row r="846" spans="1:9" ht="15.75" customHeight="1" x14ac:dyDescent="0.25">
      <c r="A846" s="10">
        <v>828</v>
      </c>
      <c r="B846" s="35" t="s">
        <v>894</v>
      </c>
      <c r="C846" s="8"/>
      <c r="D846" s="6"/>
      <c r="E846" s="115">
        <v>20</v>
      </c>
      <c r="F846" s="36" t="s">
        <v>1334</v>
      </c>
      <c r="G846" s="38">
        <v>340</v>
      </c>
      <c r="H846" s="27"/>
      <c r="I846" s="1"/>
    </row>
    <row r="847" spans="1:9" ht="15.75" customHeight="1" x14ac:dyDescent="0.25">
      <c r="A847" s="10">
        <v>829</v>
      </c>
      <c r="B847" s="35" t="s">
        <v>895</v>
      </c>
      <c r="C847" s="8"/>
      <c r="D847" s="6"/>
      <c r="E847" s="115">
        <v>1</v>
      </c>
      <c r="F847" s="36" t="s">
        <v>1334</v>
      </c>
      <c r="G847" s="38">
        <v>547</v>
      </c>
      <c r="H847" s="27"/>
      <c r="I847" s="1"/>
    </row>
    <row r="848" spans="1:9" ht="15.75" customHeight="1" x14ac:dyDescent="0.25">
      <c r="A848" s="10">
        <v>830</v>
      </c>
      <c r="B848" s="35" t="s">
        <v>896</v>
      </c>
      <c r="C848" s="8"/>
      <c r="D848" s="6"/>
      <c r="E848" s="115">
        <v>1</v>
      </c>
      <c r="F848" s="36" t="s">
        <v>1334</v>
      </c>
      <c r="G848" s="38">
        <v>400</v>
      </c>
      <c r="H848" s="27"/>
      <c r="I848" s="1"/>
    </row>
    <row r="849" spans="1:9" ht="15.75" customHeight="1" x14ac:dyDescent="0.25">
      <c r="A849" s="10">
        <v>831</v>
      </c>
      <c r="B849" s="35" t="s">
        <v>895</v>
      </c>
      <c r="C849" s="8"/>
      <c r="D849" s="6"/>
      <c r="E849" s="115">
        <v>6</v>
      </c>
      <c r="F849" s="36" t="s">
        <v>1334</v>
      </c>
      <c r="G849" s="38">
        <v>3576</v>
      </c>
      <c r="H849" s="27"/>
      <c r="I849" s="1"/>
    </row>
    <row r="850" spans="1:9" ht="15.75" customHeight="1" x14ac:dyDescent="0.25">
      <c r="A850" s="10">
        <v>832</v>
      </c>
      <c r="B850" s="35" t="s">
        <v>897</v>
      </c>
      <c r="C850" s="8"/>
      <c r="D850" s="6"/>
      <c r="E850" s="115">
        <v>6</v>
      </c>
      <c r="F850" s="36" t="s">
        <v>1334</v>
      </c>
      <c r="G850" s="38">
        <v>1794</v>
      </c>
      <c r="H850" s="27"/>
      <c r="I850" s="1"/>
    </row>
    <row r="851" spans="1:9" ht="15.75" customHeight="1" x14ac:dyDescent="0.25">
      <c r="A851" s="10">
        <v>833</v>
      </c>
      <c r="B851" s="35" t="s">
        <v>898</v>
      </c>
      <c r="C851" s="8"/>
      <c r="D851" s="6"/>
      <c r="E851" s="115">
        <v>1</v>
      </c>
      <c r="F851" s="36" t="s">
        <v>1334</v>
      </c>
      <c r="G851" s="38">
        <v>495</v>
      </c>
      <c r="H851" s="27"/>
      <c r="I851" s="1"/>
    </row>
    <row r="852" spans="1:9" ht="15.75" customHeight="1" x14ac:dyDescent="0.25">
      <c r="A852" s="10">
        <v>834</v>
      </c>
      <c r="B852" s="35" t="s">
        <v>898</v>
      </c>
      <c r="C852" s="8"/>
      <c r="D852" s="6"/>
      <c r="E852" s="115">
        <v>1</v>
      </c>
      <c r="F852" s="36" t="s">
        <v>1334</v>
      </c>
      <c r="G852" s="38">
        <v>470</v>
      </c>
      <c r="H852" s="27"/>
      <c r="I852" s="1"/>
    </row>
    <row r="853" spans="1:9" ht="15.75" customHeight="1" x14ac:dyDescent="0.25">
      <c r="A853" s="10">
        <v>835</v>
      </c>
      <c r="B853" s="35" t="s">
        <v>898</v>
      </c>
      <c r="C853" s="8"/>
      <c r="D853" s="6"/>
      <c r="E853" s="115">
        <v>1</v>
      </c>
      <c r="F853" s="36" t="s">
        <v>1334</v>
      </c>
      <c r="G853" s="38">
        <v>390</v>
      </c>
      <c r="H853" s="27"/>
      <c r="I853" s="1"/>
    </row>
    <row r="854" spans="1:9" ht="15.75" customHeight="1" x14ac:dyDescent="0.25">
      <c r="A854" s="10">
        <v>836</v>
      </c>
      <c r="B854" s="35" t="s">
        <v>899</v>
      </c>
      <c r="C854" s="8"/>
      <c r="D854" s="6"/>
      <c r="E854" s="115">
        <v>1</v>
      </c>
      <c r="F854" s="36" t="s">
        <v>1334</v>
      </c>
      <c r="G854" s="38">
        <v>2150</v>
      </c>
      <c r="H854" s="27"/>
      <c r="I854" s="1"/>
    </row>
    <row r="855" spans="1:9" ht="15.75" customHeight="1" x14ac:dyDescent="0.25">
      <c r="A855" s="10">
        <v>837</v>
      </c>
      <c r="B855" s="35" t="s">
        <v>900</v>
      </c>
      <c r="C855" s="8"/>
      <c r="D855" s="6"/>
      <c r="E855" s="115">
        <v>1</v>
      </c>
      <c r="F855" s="36" t="s">
        <v>1334</v>
      </c>
      <c r="G855" s="38">
        <v>171</v>
      </c>
      <c r="H855" s="27"/>
      <c r="I855" s="1"/>
    </row>
    <row r="856" spans="1:9" ht="15.75" customHeight="1" x14ac:dyDescent="0.25">
      <c r="A856" s="10">
        <v>838</v>
      </c>
      <c r="B856" s="35" t="s">
        <v>901</v>
      </c>
      <c r="C856" s="8"/>
      <c r="D856" s="6"/>
      <c r="E856" s="115">
        <v>1</v>
      </c>
      <c r="F856" s="36" t="s">
        <v>1334</v>
      </c>
      <c r="G856" s="38">
        <v>26</v>
      </c>
      <c r="H856" s="27"/>
      <c r="I856" s="1"/>
    </row>
    <row r="857" spans="1:9" ht="15.75" customHeight="1" x14ac:dyDescent="0.25">
      <c r="A857" s="10">
        <v>839</v>
      </c>
      <c r="B857" s="35" t="s">
        <v>902</v>
      </c>
      <c r="C857" s="8"/>
      <c r="D857" s="6"/>
      <c r="E857" s="115">
        <v>3</v>
      </c>
      <c r="F857" s="36" t="s">
        <v>1334</v>
      </c>
      <c r="G857" s="38">
        <v>117</v>
      </c>
      <c r="H857" s="27"/>
      <c r="I857" s="1"/>
    </row>
    <row r="858" spans="1:9" ht="15.75" customHeight="1" x14ac:dyDescent="0.25">
      <c r="A858" s="10">
        <v>840</v>
      </c>
      <c r="B858" s="35" t="s">
        <v>903</v>
      </c>
      <c r="C858" s="8"/>
      <c r="D858" s="6"/>
      <c r="E858" s="115">
        <v>1</v>
      </c>
      <c r="F858" s="36" t="s">
        <v>1334</v>
      </c>
      <c r="G858" s="38">
        <v>29</v>
      </c>
      <c r="H858" s="27"/>
      <c r="I858" s="1"/>
    </row>
    <row r="859" spans="1:9" ht="15.75" customHeight="1" x14ac:dyDescent="0.25">
      <c r="A859" s="10">
        <v>841</v>
      </c>
      <c r="B859" s="35" t="s">
        <v>904</v>
      </c>
      <c r="C859" s="8"/>
      <c r="D859" s="6"/>
      <c r="E859" s="115">
        <v>2</v>
      </c>
      <c r="F859" s="36" t="s">
        <v>1334</v>
      </c>
      <c r="G859" s="38">
        <v>40</v>
      </c>
      <c r="H859" s="27"/>
      <c r="I859" s="1"/>
    </row>
    <row r="860" spans="1:9" ht="15.75" customHeight="1" x14ac:dyDescent="0.25">
      <c r="A860" s="10">
        <v>842</v>
      </c>
      <c r="B860" s="35" t="s">
        <v>905</v>
      </c>
      <c r="C860" s="8"/>
      <c r="D860" s="6"/>
      <c r="E860" s="115">
        <v>1</v>
      </c>
      <c r="F860" s="36" t="s">
        <v>1334</v>
      </c>
      <c r="G860" s="38">
        <v>15</v>
      </c>
      <c r="H860" s="27"/>
      <c r="I860" s="1"/>
    </row>
    <row r="861" spans="1:9" ht="15.75" customHeight="1" x14ac:dyDescent="0.25">
      <c r="A861" s="10">
        <v>843</v>
      </c>
      <c r="B861" s="35" t="s">
        <v>906</v>
      </c>
      <c r="C861" s="8"/>
      <c r="D861" s="6"/>
      <c r="E861" s="115">
        <v>1</v>
      </c>
      <c r="F861" s="36" t="s">
        <v>1334</v>
      </c>
      <c r="G861" s="38">
        <v>10</v>
      </c>
      <c r="H861" s="27"/>
      <c r="I861" s="1"/>
    </row>
    <row r="862" spans="1:9" ht="15.75" customHeight="1" x14ac:dyDescent="0.25">
      <c r="A862" s="10">
        <v>844</v>
      </c>
      <c r="B862" s="35" t="s">
        <v>907</v>
      </c>
      <c r="C862" s="8"/>
      <c r="D862" s="6"/>
      <c r="E862" s="116">
        <v>1</v>
      </c>
      <c r="F862" s="36" t="s">
        <v>1334</v>
      </c>
      <c r="G862" s="38">
        <v>675</v>
      </c>
      <c r="H862" s="27"/>
      <c r="I862" s="1"/>
    </row>
    <row r="863" spans="1:9" ht="15.75" customHeight="1" x14ac:dyDescent="0.25">
      <c r="A863" s="10">
        <v>845</v>
      </c>
      <c r="B863" s="35" t="s">
        <v>897</v>
      </c>
      <c r="C863" s="8"/>
      <c r="D863" s="6"/>
      <c r="E863" s="37">
        <v>2</v>
      </c>
      <c r="F863" s="36" t="s">
        <v>1334</v>
      </c>
      <c r="G863" s="38">
        <v>598</v>
      </c>
      <c r="H863" s="27"/>
      <c r="I863" s="1"/>
    </row>
    <row r="864" spans="1:9" ht="15.75" customHeight="1" x14ac:dyDescent="0.25">
      <c r="A864" s="10">
        <v>846</v>
      </c>
      <c r="B864" s="35" t="s">
        <v>908</v>
      </c>
      <c r="C864" s="8"/>
      <c r="D864" s="6"/>
      <c r="E864" s="115">
        <v>1</v>
      </c>
      <c r="F864" s="36" t="s">
        <v>1334</v>
      </c>
      <c r="G864" s="38">
        <v>145</v>
      </c>
      <c r="H864" s="27"/>
      <c r="I864" s="1"/>
    </row>
    <row r="865" spans="1:9" ht="15.75" customHeight="1" x14ac:dyDescent="0.25">
      <c r="A865" s="10">
        <v>847</v>
      </c>
      <c r="B865" s="35" t="s">
        <v>909</v>
      </c>
      <c r="C865" s="8"/>
      <c r="D865" s="6"/>
      <c r="E865" s="115">
        <v>1</v>
      </c>
      <c r="F865" s="36" t="s">
        <v>1334</v>
      </c>
      <c r="G865" s="38">
        <v>360</v>
      </c>
      <c r="H865" s="27"/>
      <c r="I865" s="1"/>
    </row>
    <row r="866" spans="1:9" ht="15.75" customHeight="1" x14ac:dyDescent="0.25">
      <c r="A866" s="10">
        <v>848</v>
      </c>
      <c r="B866" s="35" t="s">
        <v>910</v>
      </c>
      <c r="C866" s="8"/>
      <c r="D866" s="6"/>
      <c r="E866" s="115">
        <v>1</v>
      </c>
      <c r="F866" s="36" t="s">
        <v>1334</v>
      </c>
      <c r="G866" s="38">
        <v>150</v>
      </c>
      <c r="H866" s="27"/>
      <c r="I866" s="1"/>
    </row>
    <row r="867" spans="1:9" ht="15.75" customHeight="1" x14ac:dyDescent="0.25">
      <c r="A867" s="10">
        <v>849</v>
      </c>
      <c r="B867" s="35" t="s">
        <v>911</v>
      </c>
      <c r="C867" s="8"/>
      <c r="D867" s="6"/>
      <c r="E867" s="115">
        <v>1</v>
      </c>
      <c r="F867" s="36" t="s">
        <v>1334</v>
      </c>
      <c r="G867" s="38">
        <v>32</v>
      </c>
      <c r="H867" s="27"/>
      <c r="I867" s="1"/>
    </row>
    <row r="868" spans="1:9" ht="15.75" customHeight="1" x14ac:dyDescent="0.25">
      <c r="A868" s="10">
        <v>850</v>
      </c>
      <c r="B868" s="35" t="s">
        <v>912</v>
      </c>
      <c r="C868" s="8"/>
      <c r="D868" s="6"/>
      <c r="E868" s="115">
        <v>1</v>
      </c>
      <c r="F868" s="36" t="s">
        <v>1334</v>
      </c>
      <c r="G868" s="38">
        <v>916.67</v>
      </c>
      <c r="H868" s="27"/>
      <c r="I868" s="1"/>
    </row>
    <row r="869" spans="1:9" ht="15.75" customHeight="1" x14ac:dyDescent="0.25">
      <c r="A869" s="10">
        <v>851</v>
      </c>
      <c r="B869" s="35" t="s">
        <v>887</v>
      </c>
      <c r="C869" s="8"/>
      <c r="D869" s="6"/>
      <c r="E869" s="115">
        <v>1</v>
      </c>
      <c r="F869" s="36" t="s">
        <v>1334</v>
      </c>
      <c r="G869" s="38">
        <v>103</v>
      </c>
      <c r="H869" s="27"/>
      <c r="I869" s="1"/>
    </row>
    <row r="870" spans="1:9" ht="15.75" customHeight="1" x14ac:dyDescent="0.25">
      <c r="A870" s="10">
        <v>852</v>
      </c>
      <c r="B870" s="35" t="s">
        <v>908</v>
      </c>
      <c r="C870" s="8"/>
      <c r="D870" s="6"/>
      <c r="E870" s="115">
        <v>1</v>
      </c>
      <c r="F870" s="36" t="s">
        <v>1334</v>
      </c>
      <c r="G870" s="38">
        <v>152</v>
      </c>
      <c r="H870" s="27"/>
      <c r="I870" s="1"/>
    </row>
    <row r="871" spans="1:9" ht="15.75" customHeight="1" x14ac:dyDescent="0.25">
      <c r="A871" s="10">
        <v>853</v>
      </c>
      <c r="B871" s="35" t="s">
        <v>913</v>
      </c>
      <c r="C871" s="8"/>
      <c r="D871" s="6"/>
      <c r="E871" s="115">
        <v>4</v>
      </c>
      <c r="F871" s="36" t="s">
        <v>1334</v>
      </c>
      <c r="G871" s="15">
        <v>1724</v>
      </c>
      <c r="H871" s="27"/>
      <c r="I871" s="1"/>
    </row>
    <row r="872" spans="1:9" ht="15.75" customHeight="1" x14ac:dyDescent="0.25">
      <c r="A872" s="10">
        <v>854</v>
      </c>
      <c r="B872" s="35" t="s">
        <v>914</v>
      </c>
      <c r="C872" s="8"/>
      <c r="D872" s="6"/>
      <c r="E872" s="115">
        <v>3</v>
      </c>
      <c r="F872" s="36" t="s">
        <v>1334</v>
      </c>
      <c r="G872" s="73">
        <v>465</v>
      </c>
      <c r="H872" s="27"/>
      <c r="I872" s="1"/>
    </row>
    <row r="873" spans="1:9" ht="15.75" customHeight="1" x14ac:dyDescent="0.25">
      <c r="A873" s="10">
        <v>855</v>
      </c>
      <c r="B873" s="35" t="s">
        <v>915</v>
      </c>
      <c r="C873" s="8"/>
      <c r="D873" s="6"/>
      <c r="E873" s="115">
        <v>1</v>
      </c>
      <c r="F873" s="36" t="s">
        <v>1334</v>
      </c>
      <c r="G873" s="73">
        <v>723.75</v>
      </c>
      <c r="H873" s="27"/>
      <c r="I873" s="1"/>
    </row>
    <row r="874" spans="1:9" ht="15.75" customHeight="1" x14ac:dyDescent="0.25">
      <c r="A874" s="10">
        <v>856</v>
      </c>
      <c r="B874" s="35" t="s">
        <v>895</v>
      </c>
      <c r="C874" s="8"/>
      <c r="D874" s="6"/>
      <c r="E874" s="115">
        <v>3</v>
      </c>
      <c r="F874" s="36" t="s">
        <v>1334</v>
      </c>
      <c r="G874" s="73">
        <v>1995</v>
      </c>
      <c r="H874" s="27"/>
      <c r="I874" s="1"/>
    </row>
    <row r="875" spans="1:9" ht="15.75" customHeight="1" x14ac:dyDescent="0.25">
      <c r="A875" s="10">
        <v>857</v>
      </c>
      <c r="B875" s="35" t="s">
        <v>916</v>
      </c>
      <c r="C875" s="8"/>
      <c r="D875" s="6"/>
      <c r="E875" s="115">
        <v>1</v>
      </c>
      <c r="F875" s="36" t="s">
        <v>1334</v>
      </c>
      <c r="G875" s="73">
        <v>150</v>
      </c>
      <c r="H875" s="27"/>
      <c r="I875" s="1"/>
    </row>
    <row r="876" spans="1:9" ht="15.75" customHeight="1" x14ac:dyDescent="0.25">
      <c r="A876" s="10">
        <v>858</v>
      </c>
      <c r="B876" s="35" t="s">
        <v>916</v>
      </c>
      <c r="C876" s="8"/>
      <c r="D876" s="6"/>
      <c r="E876" s="115">
        <v>1</v>
      </c>
      <c r="F876" s="36" t="s">
        <v>1334</v>
      </c>
      <c r="G876" s="73">
        <v>330</v>
      </c>
      <c r="H876" s="27"/>
      <c r="I876" s="1"/>
    </row>
    <row r="877" spans="1:9" ht="15.75" customHeight="1" x14ac:dyDescent="0.25">
      <c r="A877" s="10">
        <v>859</v>
      </c>
      <c r="B877" s="35" t="s">
        <v>917</v>
      </c>
      <c r="C877" s="8"/>
      <c r="D877" s="6"/>
      <c r="E877" s="115">
        <v>1</v>
      </c>
      <c r="F877" s="36" t="s">
        <v>1334</v>
      </c>
      <c r="G877" s="73">
        <v>665</v>
      </c>
      <c r="H877" s="27"/>
      <c r="I877" s="1"/>
    </row>
    <row r="878" spans="1:9" ht="15.75" customHeight="1" x14ac:dyDescent="0.25">
      <c r="A878" s="10">
        <v>860</v>
      </c>
      <c r="B878" s="35" t="s">
        <v>918</v>
      </c>
      <c r="C878" s="8"/>
      <c r="D878" s="6"/>
      <c r="E878" s="115">
        <v>6</v>
      </c>
      <c r="F878" s="36" t="s">
        <v>1334</v>
      </c>
      <c r="G878" s="73">
        <v>4860</v>
      </c>
      <c r="H878" s="27"/>
      <c r="I878" s="1"/>
    </row>
    <row r="879" spans="1:9" ht="15.75" customHeight="1" x14ac:dyDescent="0.25">
      <c r="A879" s="10">
        <v>861</v>
      </c>
      <c r="B879" s="35" t="s">
        <v>908</v>
      </c>
      <c r="C879" s="8"/>
      <c r="D879" s="6"/>
      <c r="E879" s="115">
        <v>1</v>
      </c>
      <c r="F879" s="36" t="s">
        <v>1334</v>
      </c>
      <c r="G879" s="73">
        <v>124</v>
      </c>
      <c r="H879" s="27"/>
      <c r="I879" s="1"/>
    </row>
    <row r="880" spans="1:9" ht="15.75" customHeight="1" x14ac:dyDescent="0.25">
      <c r="A880" s="10">
        <v>862</v>
      </c>
      <c r="B880" s="35" t="s">
        <v>919</v>
      </c>
      <c r="C880" s="8"/>
      <c r="D880" s="6"/>
      <c r="E880" s="115">
        <v>1</v>
      </c>
      <c r="F880" s="36" t="s">
        <v>1334</v>
      </c>
      <c r="G880" s="73">
        <v>1210</v>
      </c>
      <c r="H880" s="27"/>
      <c r="I880" s="1"/>
    </row>
    <row r="881" spans="1:9" ht="15.75" customHeight="1" x14ac:dyDescent="0.25">
      <c r="A881" s="10">
        <v>863</v>
      </c>
      <c r="B881" s="35" t="s">
        <v>920</v>
      </c>
      <c r="C881" s="8"/>
      <c r="D881" s="6"/>
      <c r="E881" s="115">
        <v>4</v>
      </c>
      <c r="F881" s="36" t="s">
        <v>1334</v>
      </c>
      <c r="G881" s="73">
        <v>1744</v>
      </c>
      <c r="H881" s="27"/>
      <c r="I881" s="1"/>
    </row>
    <row r="882" spans="1:9" ht="15.75" customHeight="1" x14ac:dyDescent="0.25">
      <c r="A882" s="10">
        <v>864</v>
      </c>
      <c r="B882" s="35" t="s">
        <v>921</v>
      </c>
      <c r="C882" s="8"/>
      <c r="D882" s="6"/>
      <c r="E882" s="115">
        <v>2</v>
      </c>
      <c r="F882" s="36" t="s">
        <v>1334</v>
      </c>
      <c r="G882" s="73">
        <v>440</v>
      </c>
      <c r="H882" s="27"/>
      <c r="I882" s="1"/>
    </row>
    <row r="883" spans="1:9" ht="15.75" customHeight="1" x14ac:dyDescent="0.25">
      <c r="A883" s="10">
        <v>865</v>
      </c>
      <c r="B883" s="35" t="s">
        <v>922</v>
      </c>
      <c r="C883" s="8"/>
      <c r="D883" s="6"/>
      <c r="E883" s="115">
        <v>5.55</v>
      </c>
      <c r="F883" s="36" t="s">
        <v>1334</v>
      </c>
      <c r="G883" s="73">
        <v>2858.25</v>
      </c>
      <c r="H883" s="27"/>
      <c r="I883" s="1"/>
    </row>
    <row r="884" spans="1:9" ht="15.75" customHeight="1" x14ac:dyDescent="0.25">
      <c r="A884" s="10">
        <v>866</v>
      </c>
      <c r="B884" s="35" t="s">
        <v>923</v>
      </c>
      <c r="C884" s="8"/>
      <c r="D884" s="6"/>
      <c r="E884" s="115">
        <v>1</v>
      </c>
      <c r="F884" s="36" t="s">
        <v>1334</v>
      </c>
      <c r="G884" s="38">
        <v>1730</v>
      </c>
      <c r="H884" s="27"/>
      <c r="I884" s="1"/>
    </row>
    <row r="885" spans="1:9" ht="15.75" customHeight="1" x14ac:dyDescent="0.25">
      <c r="A885" s="10">
        <v>867</v>
      </c>
      <c r="B885" s="35" t="s">
        <v>924</v>
      </c>
      <c r="C885" s="8"/>
      <c r="D885" s="6"/>
      <c r="E885" s="115">
        <v>1</v>
      </c>
      <c r="F885" s="36" t="s">
        <v>1334</v>
      </c>
      <c r="G885" s="38">
        <v>1599.9</v>
      </c>
      <c r="H885" s="27"/>
      <c r="I885" s="1"/>
    </row>
    <row r="886" spans="1:9" ht="15.75" customHeight="1" x14ac:dyDescent="0.25">
      <c r="A886" s="10">
        <v>868</v>
      </c>
      <c r="B886" s="35" t="s">
        <v>925</v>
      </c>
      <c r="C886" s="8"/>
      <c r="D886" s="6"/>
      <c r="E886" s="115">
        <v>1</v>
      </c>
      <c r="F886" s="36" t="s">
        <v>1334</v>
      </c>
      <c r="G886" s="38">
        <v>339.45</v>
      </c>
      <c r="H886" s="27"/>
      <c r="I886" s="1"/>
    </row>
    <row r="887" spans="1:9" ht="15.75" customHeight="1" x14ac:dyDescent="0.25">
      <c r="A887" s="10">
        <v>869</v>
      </c>
      <c r="B887" s="35" t="s">
        <v>887</v>
      </c>
      <c r="C887" s="8"/>
      <c r="D887" s="6"/>
      <c r="E887" s="115">
        <v>1</v>
      </c>
      <c r="F887" s="36" t="s">
        <v>1334</v>
      </c>
      <c r="G887" s="38">
        <v>62</v>
      </c>
      <c r="H887" s="27"/>
      <c r="I887" s="1"/>
    </row>
    <row r="888" spans="1:9" ht="15.75" customHeight="1" x14ac:dyDescent="0.25">
      <c r="A888" s="10">
        <v>870</v>
      </c>
      <c r="B888" s="35" t="s">
        <v>911</v>
      </c>
      <c r="C888" s="8"/>
      <c r="D888" s="6"/>
      <c r="E888" s="115">
        <v>5</v>
      </c>
      <c r="F888" s="36" t="s">
        <v>1334</v>
      </c>
      <c r="G888" s="73">
        <v>131.75</v>
      </c>
      <c r="H888" s="27"/>
      <c r="I888" s="1"/>
    </row>
    <row r="889" spans="1:9" ht="15.75" customHeight="1" x14ac:dyDescent="0.25">
      <c r="A889" s="10">
        <v>871</v>
      </c>
      <c r="B889" s="35" t="s">
        <v>926</v>
      </c>
      <c r="C889" s="8"/>
      <c r="D889" s="6"/>
      <c r="E889" s="115">
        <v>1</v>
      </c>
      <c r="F889" s="36" t="s">
        <v>1334</v>
      </c>
      <c r="G889" s="73">
        <v>80</v>
      </c>
      <c r="H889" s="27"/>
      <c r="I889" s="1"/>
    </row>
    <row r="890" spans="1:9" ht="15.75" customHeight="1" x14ac:dyDescent="0.25">
      <c r="A890" s="10">
        <v>872</v>
      </c>
      <c r="B890" s="35" t="s">
        <v>927</v>
      </c>
      <c r="C890" s="8"/>
      <c r="D890" s="6"/>
      <c r="E890" s="115">
        <v>2</v>
      </c>
      <c r="F890" s="36" t="s">
        <v>1334</v>
      </c>
      <c r="G890" s="73">
        <v>320</v>
      </c>
      <c r="H890" s="27"/>
      <c r="I890" s="1"/>
    </row>
    <row r="891" spans="1:9" ht="15.75" customHeight="1" x14ac:dyDescent="0.25">
      <c r="A891" s="10">
        <v>873</v>
      </c>
      <c r="B891" s="35" t="s">
        <v>911</v>
      </c>
      <c r="C891" s="8"/>
      <c r="D891" s="6"/>
      <c r="E891" s="115">
        <v>2</v>
      </c>
      <c r="F891" s="36" t="s">
        <v>1334</v>
      </c>
      <c r="G891" s="73">
        <v>322.39999999999998</v>
      </c>
      <c r="H891" s="27"/>
      <c r="I891" s="1"/>
    </row>
    <row r="892" spans="1:9" ht="15.75" customHeight="1" x14ac:dyDescent="0.25">
      <c r="A892" s="10">
        <v>874</v>
      </c>
      <c r="B892" s="35" t="s">
        <v>928</v>
      </c>
      <c r="C892" s="8"/>
      <c r="D892" s="6"/>
      <c r="E892" s="115">
        <v>1</v>
      </c>
      <c r="F892" s="36" t="s">
        <v>1334</v>
      </c>
      <c r="G892" s="73">
        <v>89.13</v>
      </c>
      <c r="H892" s="27"/>
      <c r="I892" s="1"/>
    </row>
    <row r="893" spans="1:9" ht="15.75" customHeight="1" x14ac:dyDescent="0.25">
      <c r="A893" s="10">
        <v>875</v>
      </c>
      <c r="B893" s="35" t="s">
        <v>928</v>
      </c>
      <c r="C893" s="8"/>
      <c r="D893" s="6"/>
      <c r="E893" s="115">
        <v>1</v>
      </c>
      <c r="F893" s="36" t="s">
        <v>1334</v>
      </c>
      <c r="G893" s="73">
        <v>117.03</v>
      </c>
      <c r="H893" s="27"/>
      <c r="I893" s="1"/>
    </row>
    <row r="894" spans="1:9" ht="15.75" customHeight="1" x14ac:dyDescent="0.25">
      <c r="A894" s="10">
        <v>876</v>
      </c>
      <c r="B894" s="35" t="s">
        <v>929</v>
      </c>
      <c r="C894" s="8"/>
      <c r="D894" s="6"/>
      <c r="E894" s="115">
        <v>1</v>
      </c>
      <c r="F894" s="36" t="s">
        <v>1334</v>
      </c>
      <c r="G894" s="73">
        <v>1787.92</v>
      </c>
      <c r="H894" s="27"/>
      <c r="I894" s="1"/>
    </row>
    <row r="895" spans="1:9" ht="15.75" customHeight="1" x14ac:dyDescent="0.25">
      <c r="A895" s="10">
        <v>877</v>
      </c>
      <c r="B895" s="35" t="s">
        <v>911</v>
      </c>
      <c r="C895" s="8"/>
      <c r="D895" s="6"/>
      <c r="E895" s="115">
        <v>1</v>
      </c>
      <c r="F895" s="36" t="s">
        <v>1334</v>
      </c>
      <c r="G895" s="73">
        <v>136.4</v>
      </c>
      <c r="H895" s="27"/>
      <c r="I895" s="1"/>
    </row>
    <row r="896" spans="1:9" ht="15.75" customHeight="1" x14ac:dyDescent="0.25">
      <c r="A896" s="10">
        <v>878</v>
      </c>
      <c r="B896" s="35" t="s">
        <v>930</v>
      </c>
      <c r="C896" s="8"/>
      <c r="D896" s="6"/>
      <c r="E896" s="115">
        <v>1</v>
      </c>
      <c r="F896" s="36" t="s">
        <v>1334</v>
      </c>
      <c r="G896" s="73">
        <v>66.650000000000006</v>
      </c>
      <c r="H896" s="27"/>
      <c r="I896" s="1"/>
    </row>
    <row r="897" spans="1:9" ht="15.75" customHeight="1" x14ac:dyDescent="0.25">
      <c r="A897" s="10">
        <v>879</v>
      </c>
      <c r="B897" s="35" t="s">
        <v>931</v>
      </c>
      <c r="C897" s="8"/>
      <c r="D897" s="6"/>
      <c r="E897" s="115">
        <v>1</v>
      </c>
      <c r="F897" s="36" t="s">
        <v>1334</v>
      </c>
      <c r="G897" s="73">
        <v>137.18</v>
      </c>
      <c r="H897" s="27"/>
      <c r="I897" s="1"/>
    </row>
    <row r="898" spans="1:9" ht="15.75" customHeight="1" x14ac:dyDescent="0.25">
      <c r="A898" s="10">
        <v>880</v>
      </c>
      <c r="B898" s="35" t="s">
        <v>930</v>
      </c>
      <c r="C898" s="8"/>
      <c r="D898" s="6"/>
      <c r="E898" s="115">
        <v>1</v>
      </c>
      <c r="F898" s="36" t="s">
        <v>1334</v>
      </c>
      <c r="G898" s="73">
        <v>172.83</v>
      </c>
      <c r="H898" s="27"/>
      <c r="I898" s="1"/>
    </row>
    <row r="899" spans="1:9" ht="15.75" customHeight="1" x14ac:dyDescent="0.25">
      <c r="A899" s="10">
        <v>881</v>
      </c>
      <c r="B899" s="35" t="s">
        <v>932</v>
      </c>
      <c r="C899" s="8"/>
      <c r="D899" s="6"/>
      <c r="E899" s="115">
        <v>2</v>
      </c>
      <c r="F899" s="36" t="s">
        <v>1334</v>
      </c>
      <c r="G899" s="73">
        <v>35.64</v>
      </c>
      <c r="H899" s="27"/>
      <c r="I899" s="1"/>
    </row>
    <row r="900" spans="1:9" ht="15.75" customHeight="1" x14ac:dyDescent="0.25">
      <c r="A900" s="10">
        <v>882</v>
      </c>
      <c r="B900" s="35" t="s">
        <v>933</v>
      </c>
      <c r="C900" s="8"/>
      <c r="D900" s="6"/>
      <c r="E900" s="116">
        <v>1</v>
      </c>
      <c r="F900" s="36" t="s">
        <v>1334</v>
      </c>
      <c r="G900" s="73">
        <v>1699.88</v>
      </c>
      <c r="H900" s="27"/>
      <c r="I900" s="1"/>
    </row>
    <row r="901" spans="1:9" ht="15.75" customHeight="1" x14ac:dyDescent="0.25">
      <c r="A901" s="10">
        <v>883</v>
      </c>
      <c r="B901" s="35" t="s">
        <v>934</v>
      </c>
      <c r="C901" s="8"/>
      <c r="D901" s="6"/>
      <c r="E901" s="37">
        <v>1</v>
      </c>
      <c r="F901" s="36" t="s">
        <v>1334</v>
      </c>
      <c r="G901" s="73">
        <v>4100</v>
      </c>
      <c r="H901" s="27"/>
      <c r="I901" s="1"/>
    </row>
    <row r="902" spans="1:9" ht="15.75" customHeight="1" x14ac:dyDescent="0.25">
      <c r="A902" s="10">
        <v>884</v>
      </c>
      <c r="B902" s="35" t="s">
        <v>935</v>
      </c>
      <c r="C902" s="8"/>
      <c r="D902" s="6"/>
      <c r="E902" s="115">
        <v>1</v>
      </c>
      <c r="F902" s="36" t="s">
        <v>1334</v>
      </c>
      <c r="G902" s="73">
        <v>3380</v>
      </c>
      <c r="H902" s="27"/>
      <c r="I902" s="1"/>
    </row>
    <row r="903" spans="1:9" ht="15.75" customHeight="1" x14ac:dyDescent="0.25">
      <c r="A903" s="10">
        <v>885</v>
      </c>
      <c r="B903" s="35" t="s">
        <v>936</v>
      </c>
      <c r="C903" s="8"/>
      <c r="D903" s="6"/>
      <c r="E903" s="115">
        <v>3</v>
      </c>
      <c r="F903" s="36" t="s">
        <v>1334</v>
      </c>
      <c r="G903" s="73">
        <v>2400</v>
      </c>
      <c r="H903" s="27"/>
      <c r="I903" s="1"/>
    </row>
    <row r="904" spans="1:9" ht="15.75" customHeight="1" x14ac:dyDescent="0.25">
      <c r="A904" s="10">
        <v>886</v>
      </c>
      <c r="B904" s="35" t="s">
        <v>937</v>
      </c>
      <c r="C904" s="8"/>
      <c r="D904" s="6"/>
      <c r="E904" s="115">
        <v>8</v>
      </c>
      <c r="F904" s="36" t="s">
        <v>1334</v>
      </c>
      <c r="G904" s="73">
        <v>2400</v>
      </c>
      <c r="H904" s="27"/>
      <c r="I904" s="1"/>
    </row>
    <row r="905" spans="1:9" ht="15.75" customHeight="1" x14ac:dyDescent="0.25">
      <c r="A905" s="10">
        <v>887</v>
      </c>
      <c r="B905" s="35" t="s">
        <v>938</v>
      </c>
      <c r="C905" s="8"/>
      <c r="D905" s="6"/>
      <c r="E905" s="115">
        <v>1</v>
      </c>
      <c r="F905" s="36" t="s">
        <v>1334</v>
      </c>
      <c r="G905" s="73">
        <v>1300</v>
      </c>
      <c r="H905" s="27"/>
      <c r="I905" s="1"/>
    </row>
    <row r="906" spans="1:9" ht="15.75" customHeight="1" x14ac:dyDescent="0.25">
      <c r="A906" s="10">
        <v>888</v>
      </c>
      <c r="B906" s="35" t="s">
        <v>898</v>
      </c>
      <c r="C906" s="8"/>
      <c r="D906" s="6"/>
      <c r="E906" s="115">
        <v>1</v>
      </c>
      <c r="F906" s="36" t="s">
        <v>1334</v>
      </c>
      <c r="G906" s="73">
        <v>333.25</v>
      </c>
      <c r="H906" s="27"/>
      <c r="I906" s="1"/>
    </row>
    <row r="907" spans="1:9" ht="15.75" customHeight="1" x14ac:dyDescent="0.25">
      <c r="A907" s="10">
        <v>889</v>
      </c>
      <c r="B907" s="35" t="s">
        <v>898</v>
      </c>
      <c r="C907" s="8"/>
      <c r="D907" s="6"/>
      <c r="E907" s="115">
        <v>1</v>
      </c>
      <c r="F907" s="36" t="s">
        <v>1334</v>
      </c>
      <c r="G907" s="73">
        <v>416.58</v>
      </c>
      <c r="H907" s="27"/>
      <c r="I907" s="1"/>
    </row>
    <row r="908" spans="1:9" ht="15.75" customHeight="1" x14ac:dyDescent="0.25">
      <c r="A908" s="10">
        <v>890</v>
      </c>
      <c r="B908" s="35" t="s">
        <v>939</v>
      </c>
      <c r="C908" s="8"/>
      <c r="D908" s="6"/>
      <c r="E908" s="115">
        <v>2</v>
      </c>
      <c r="F908" s="36" t="s">
        <v>1334</v>
      </c>
      <c r="G908" s="73">
        <v>1115</v>
      </c>
      <c r="H908" s="27"/>
      <c r="I908" s="69"/>
    </row>
    <row r="909" spans="1:9" ht="15.75" customHeight="1" x14ac:dyDescent="0.25">
      <c r="A909" s="10">
        <v>891</v>
      </c>
      <c r="B909" s="35" t="s">
        <v>940</v>
      </c>
      <c r="C909" s="8"/>
      <c r="D909" s="6"/>
      <c r="E909" s="115">
        <v>6</v>
      </c>
      <c r="F909" s="36" t="s">
        <v>1334</v>
      </c>
      <c r="G909" s="38">
        <v>3660</v>
      </c>
      <c r="H909" s="27"/>
      <c r="I909" s="1"/>
    </row>
    <row r="910" spans="1:9" ht="15.75" customHeight="1" x14ac:dyDescent="0.25">
      <c r="A910" s="10">
        <v>892</v>
      </c>
      <c r="B910" s="35" t="s">
        <v>572</v>
      </c>
      <c r="C910" s="8"/>
      <c r="D910" s="6"/>
      <c r="E910" s="115">
        <v>1</v>
      </c>
      <c r="F910" s="36" t="s">
        <v>1334</v>
      </c>
      <c r="G910" s="38">
        <v>1310</v>
      </c>
      <c r="H910" s="27"/>
      <c r="I910" s="1"/>
    </row>
    <row r="911" spans="1:9" ht="15.75" customHeight="1" x14ac:dyDescent="0.25">
      <c r="A911" s="10">
        <v>893</v>
      </c>
      <c r="B911" s="35" t="s">
        <v>941</v>
      </c>
      <c r="C911" s="8"/>
      <c r="D911" s="6"/>
      <c r="E911" s="115">
        <v>3</v>
      </c>
      <c r="F911" s="36" t="s">
        <v>1334</v>
      </c>
      <c r="G911" s="38">
        <v>465</v>
      </c>
      <c r="H911" s="27"/>
      <c r="I911" s="1"/>
    </row>
    <row r="912" spans="1:9" ht="15.75" customHeight="1" x14ac:dyDescent="0.25">
      <c r="A912" s="10">
        <v>894</v>
      </c>
      <c r="B912" s="35" t="s">
        <v>942</v>
      </c>
      <c r="C912" s="8"/>
      <c r="D912" s="6"/>
      <c r="E912" s="115">
        <v>2</v>
      </c>
      <c r="F912" s="36" t="s">
        <v>1334</v>
      </c>
      <c r="G912" s="38">
        <v>1410</v>
      </c>
      <c r="H912" s="27"/>
      <c r="I912" s="1"/>
    </row>
    <row r="913" spans="1:9" ht="15.75" customHeight="1" x14ac:dyDescent="0.25">
      <c r="A913" s="10">
        <v>895</v>
      </c>
      <c r="B913" s="35" t="s">
        <v>943</v>
      </c>
      <c r="C913" s="8"/>
      <c r="D913" s="6"/>
      <c r="E913" s="115">
        <v>2</v>
      </c>
      <c r="F913" s="36" t="s">
        <v>1334</v>
      </c>
      <c r="G913" s="38">
        <v>2636</v>
      </c>
      <c r="H913" s="27"/>
      <c r="I913" s="1"/>
    </row>
    <row r="914" spans="1:9" ht="15.75" customHeight="1" x14ac:dyDescent="0.25">
      <c r="A914" s="10">
        <v>896</v>
      </c>
      <c r="B914" s="35" t="s">
        <v>944</v>
      </c>
      <c r="C914" s="8"/>
      <c r="D914" s="6"/>
      <c r="E914" s="115">
        <v>1</v>
      </c>
      <c r="F914" s="36" t="s">
        <v>1334</v>
      </c>
      <c r="G914" s="38">
        <v>700</v>
      </c>
      <c r="H914" s="27"/>
      <c r="I914" s="1"/>
    </row>
    <row r="915" spans="1:9" ht="15.75" customHeight="1" x14ac:dyDescent="0.25">
      <c r="A915" s="10">
        <v>897</v>
      </c>
      <c r="B915" s="35" t="s">
        <v>944</v>
      </c>
      <c r="C915" s="8"/>
      <c r="D915" s="6"/>
      <c r="E915" s="115">
        <v>8</v>
      </c>
      <c r="F915" s="36" t="s">
        <v>1334</v>
      </c>
      <c r="G915" s="38">
        <v>4800</v>
      </c>
      <c r="H915" s="27"/>
      <c r="I915" s="1"/>
    </row>
    <row r="916" spans="1:9" ht="15.75" customHeight="1" x14ac:dyDescent="0.25">
      <c r="A916" s="10">
        <v>898</v>
      </c>
      <c r="B916" s="35" t="s">
        <v>940</v>
      </c>
      <c r="C916" s="8"/>
      <c r="D916" s="6"/>
      <c r="E916" s="115">
        <v>3</v>
      </c>
      <c r="F916" s="36" t="s">
        <v>1334</v>
      </c>
      <c r="G916" s="38">
        <v>1500</v>
      </c>
      <c r="H916" s="27"/>
      <c r="I916" s="1"/>
    </row>
    <row r="917" spans="1:9" ht="15.75" customHeight="1" x14ac:dyDescent="0.25">
      <c r="A917" s="10">
        <v>899</v>
      </c>
      <c r="B917" s="35" t="s">
        <v>940</v>
      </c>
      <c r="C917" s="8"/>
      <c r="D917" s="6"/>
      <c r="E917" s="115">
        <v>6</v>
      </c>
      <c r="F917" s="36" t="s">
        <v>1334</v>
      </c>
      <c r="G917" s="38">
        <v>1800</v>
      </c>
      <c r="H917" s="27"/>
      <c r="I917" s="1"/>
    </row>
    <row r="918" spans="1:9" ht="15.75" customHeight="1" x14ac:dyDescent="0.25">
      <c r="A918" s="10">
        <v>900</v>
      </c>
      <c r="B918" s="35" t="s">
        <v>940</v>
      </c>
      <c r="C918" s="8"/>
      <c r="D918" s="6"/>
      <c r="E918" s="115">
        <v>6</v>
      </c>
      <c r="F918" s="36" t="s">
        <v>1334</v>
      </c>
      <c r="G918" s="38">
        <v>3500</v>
      </c>
      <c r="H918" s="27"/>
      <c r="I918" s="1"/>
    </row>
    <row r="919" spans="1:9" ht="15.75" customHeight="1" x14ac:dyDescent="0.25">
      <c r="A919" s="10">
        <v>901</v>
      </c>
      <c r="B919" s="35" t="s">
        <v>945</v>
      </c>
      <c r="C919" s="8"/>
      <c r="D919" s="6"/>
      <c r="E919" s="115">
        <v>1</v>
      </c>
      <c r="F919" s="36" t="s">
        <v>1334</v>
      </c>
      <c r="G919" s="38">
        <v>1900</v>
      </c>
      <c r="H919" s="27"/>
      <c r="I919" s="1"/>
    </row>
    <row r="920" spans="1:9" ht="15.75" customHeight="1" x14ac:dyDescent="0.25">
      <c r="A920" s="10">
        <v>902</v>
      </c>
      <c r="B920" s="35" t="s">
        <v>946</v>
      </c>
      <c r="C920" s="8"/>
      <c r="D920" s="6"/>
      <c r="E920" s="115">
        <v>4</v>
      </c>
      <c r="F920" s="36" t="s">
        <v>1334</v>
      </c>
      <c r="G920" s="38">
        <v>2700</v>
      </c>
      <c r="H920" s="27"/>
      <c r="I920" s="1"/>
    </row>
    <row r="921" spans="1:9" ht="15.75" customHeight="1" x14ac:dyDescent="0.25">
      <c r="A921" s="10">
        <v>903</v>
      </c>
      <c r="B921" s="35" t="s">
        <v>502</v>
      </c>
      <c r="C921" s="8"/>
      <c r="D921" s="6"/>
      <c r="E921" s="115">
        <v>1</v>
      </c>
      <c r="F921" s="36" t="s">
        <v>1334</v>
      </c>
      <c r="G921" s="38">
        <v>2800</v>
      </c>
      <c r="H921" s="27"/>
      <c r="I921" s="1"/>
    </row>
    <row r="922" spans="1:9" ht="15.75" customHeight="1" x14ac:dyDescent="0.25">
      <c r="A922" s="10">
        <v>904</v>
      </c>
      <c r="B922" s="35" t="s">
        <v>947</v>
      </c>
      <c r="C922" s="8"/>
      <c r="D922" s="6"/>
      <c r="E922" s="115">
        <v>5</v>
      </c>
      <c r="F922" s="36" t="s">
        <v>1334</v>
      </c>
      <c r="G922" s="38">
        <v>5000</v>
      </c>
      <c r="H922" s="27"/>
      <c r="I922" s="1"/>
    </row>
    <row r="923" spans="1:9" ht="15.75" customHeight="1" x14ac:dyDescent="0.25">
      <c r="A923" s="10">
        <v>905</v>
      </c>
      <c r="B923" s="35" t="s">
        <v>948</v>
      </c>
      <c r="C923" s="8"/>
      <c r="D923" s="6"/>
      <c r="E923" s="115">
        <v>1</v>
      </c>
      <c r="F923" s="36" t="s">
        <v>1334</v>
      </c>
      <c r="G923" s="38">
        <v>2000</v>
      </c>
      <c r="H923" s="27"/>
      <c r="I923" s="1"/>
    </row>
    <row r="924" spans="1:9" ht="15.75" customHeight="1" x14ac:dyDescent="0.25">
      <c r="A924" s="10">
        <v>906</v>
      </c>
      <c r="B924" s="35" t="s">
        <v>948</v>
      </c>
      <c r="C924" s="8"/>
      <c r="D924" s="6"/>
      <c r="E924" s="115">
        <v>1</v>
      </c>
      <c r="F924" s="36" t="s">
        <v>1334</v>
      </c>
      <c r="G924" s="38">
        <v>3000</v>
      </c>
      <c r="H924" s="27"/>
      <c r="I924" s="1"/>
    </row>
    <row r="925" spans="1:9" ht="15.75" customHeight="1" x14ac:dyDescent="0.25">
      <c r="A925" s="10">
        <v>907</v>
      </c>
      <c r="B925" s="35" t="s">
        <v>943</v>
      </c>
      <c r="C925" s="8"/>
      <c r="D925" s="6"/>
      <c r="E925" s="115">
        <v>1</v>
      </c>
      <c r="F925" s="36" t="s">
        <v>1334</v>
      </c>
      <c r="G925" s="38">
        <v>752</v>
      </c>
      <c r="H925" s="27"/>
      <c r="I925" s="1"/>
    </row>
    <row r="926" spans="1:9" ht="15.75" customHeight="1" x14ac:dyDescent="0.25">
      <c r="A926" s="10">
        <v>908</v>
      </c>
      <c r="B926" s="35" t="s">
        <v>444</v>
      </c>
      <c r="C926" s="8"/>
      <c r="D926" s="6"/>
      <c r="E926" s="115">
        <v>1</v>
      </c>
      <c r="F926" s="36" t="s">
        <v>1334</v>
      </c>
      <c r="G926" s="38">
        <v>2000</v>
      </c>
      <c r="H926" s="27"/>
      <c r="I926" s="1"/>
    </row>
    <row r="927" spans="1:9" ht="15.75" customHeight="1" x14ac:dyDescent="0.25">
      <c r="A927" s="10">
        <v>909</v>
      </c>
      <c r="B927" s="35" t="s">
        <v>940</v>
      </c>
      <c r="C927" s="8"/>
      <c r="D927" s="6"/>
      <c r="E927" s="115">
        <v>3</v>
      </c>
      <c r="F927" s="36" t="s">
        <v>1334</v>
      </c>
      <c r="G927" s="38">
        <v>5400</v>
      </c>
      <c r="H927" s="27"/>
      <c r="I927" s="1"/>
    </row>
    <row r="928" spans="1:9" ht="15.75" customHeight="1" x14ac:dyDescent="0.25">
      <c r="A928" s="10">
        <v>910</v>
      </c>
      <c r="B928" s="35" t="s">
        <v>941</v>
      </c>
      <c r="C928" s="8"/>
      <c r="D928" s="6"/>
      <c r="E928" s="115">
        <v>3</v>
      </c>
      <c r="F928" s="36" t="s">
        <v>1334</v>
      </c>
      <c r="G928" s="38">
        <v>900</v>
      </c>
      <c r="H928" s="27"/>
      <c r="I928" s="1"/>
    </row>
    <row r="929" spans="1:9" ht="15.75" customHeight="1" x14ac:dyDescent="0.25">
      <c r="A929" s="10">
        <v>911</v>
      </c>
      <c r="B929" s="35" t="s">
        <v>949</v>
      </c>
      <c r="C929" s="8"/>
      <c r="D929" s="6"/>
      <c r="E929" s="115">
        <v>1</v>
      </c>
      <c r="F929" s="36" t="s">
        <v>1334</v>
      </c>
      <c r="G929" s="38">
        <v>960</v>
      </c>
      <c r="H929" s="27"/>
      <c r="I929" s="1"/>
    </row>
    <row r="930" spans="1:9" ht="15.75" customHeight="1" x14ac:dyDescent="0.25">
      <c r="A930" s="10">
        <v>912</v>
      </c>
      <c r="B930" s="35" t="s">
        <v>950</v>
      </c>
      <c r="C930" s="8"/>
      <c r="D930" s="6"/>
      <c r="E930" s="115">
        <v>1</v>
      </c>
      <c r="F930" s="36" t="s">
        <v>1334</v>
      </c>
      <c r="G930" s="38">
        <v>1200</v>
      </c>
      <c r="H930" s="27"/>
      <c r="I930" s="1"/>
    </row>
    <row r="931" spans="1:9" ht="15.75" customHeight="1" x14ac:dyDescent="0.25">
      <c r="A931" s="10">
        <v>913</v>
      </c>
      <c r="B931" s="35" t="s">
        <v>951</v>
      </c>
      <c r="C931" s="8"/>
      <c r="D931" s="6"/>
      <c r="E931" s="115">
        <v>1</v>
      </c>
      <c r="F931" s="36" t="s">
        <v>1334</v>
      </c>
      <c r="G931" s="38">
        <v>2900</v>
      </c>
      <c r="H931" s="27"/>
      <c r="I931" s="1"/>
    </row>
    <row r="932" spans="1:9" ht="15.75" customHeight="1" x14ac:dyDescent="0.25">
      <c r="A932" s="10">
        <v>914</v>
      </c>
      <c r="B932" s="35" t="s">
        <v>952</v>
      </c>
      <c r="C932" s="8"/>
      <c r="D932" s="6"/>
      <c r="E932" s="115">
        <v>18</v>
      </c>
      <c r="F932" s="36" t="s">
        <v>1334</v>
      </c>
      <c r="G932" s="38">
        <v>2200</v>
      </c>
      <c r="H932" s="27"/>
      <c r="I932" s="1"/>
    </row>
    <row r="933" spans="1:9" ht="15.75" customHeight="1" x14ac:dyDescent="0.25">
      <c r="A933" s="10">
        <v>915</v>
      </c>
      <c r="B933" s="35" t="s">
        <v>952</v>
      </c>
      <c r="C933" s="8"/>
      <c r="D933" s="6"/>
      <c r="E933" s="115">
        <v>30</v>
      </c>
      <c r="F933" s="36" t="s">
        <v>1334</v>
      </c>
      <c r="G933" s="38">
        <v>1800</v>
      </c>
      <c r="H933" s="27"/>
      <c r="I933" s="1"/>
    </row>
    <row r="934" spans="1:9" ht="15.75" customHeight="1" x14ac:dyDescent="0.25">
      <c r="A934" s="10">
        <v>916</v>
      </c>
      <c r="B934" s="35" t="s">
        <v>502</v>
      </c>
      <c r="C934" s="8"/>
      <c r="D934" s="6"/>
      <c r="E934" s="115">
        <v>1</v>
      </c>
      <c r="F934" s="36" t="s">
        <v>1334</v>
      </c>
      <c r="G934" s="38">
        <v>2800</v>
      </c>
      <c r="H934" s="27"/>
      <c r="I934" s="1"/>
    </row>
    <row r="935" spans="1:9" ht="15.75" customHeight="1" x14ac:dyDescent="0.25">
      <c r="A935" s="10">
        <v>917</v>
      </c>
      <c r="B935" s="35" t="s">
        <v>541</v>
      </c>
      <c r="C935" s="8"/>
      <c r="D935" s="6"/>
      <c r="E935" s="115">
        <v>1</v>
      </c>
      <c r="F935" s="36" t="s">
        <v>1334</v>
      </c>
      <c r="G935" s="38">
        <v>4000</v>
      </c>
      <c r="H935" s="27"/>
      <c r="I935" s="1"/>
    </row>
    <row r="936" spans="1:9" ht="15.75" customHeight="1" x14ac:dyDescent="0.25">
      <c r="A936" s="10">
        <v>918</v>
      </c>
      <c r="B936" s="35" t="s">
        <v>953</v>
      </c>
      <c r="C936" s="8"/>
      <c r="D936" s="6"/>
      <c r="E936" s="115">
        <v>1</v>
      </c>
      <c r="F936" s="36" t="s">
        <v>1334</v>
      </c>
      <c r="G936" s="38">
        <v>1405</v>
      </c>
      <c r="H936" s="27"/>
      <c r="I936" s="1"/>
    </row>
    <row r="937" spans="1:9" ht="15.75" customHeight="1" x14ac:dyDescent="0.25">
      <c r="A937" s="10">
        <v>919</v>
      </c>
      <c r="B937" s="35" t="s">
        <v>541</v>
      </c>
      <c r="C937" s="8"/>
      <c r="D937" s="6"/>
      <c r="E937" s="115">
        <v>1</v>
      </c>
      <c r="F937" s="36" t="s">
        <v>1334</v>
      </c>
      <c r="G937" s="38">
        <v>4500</v>
      </c>
      <c r="H937" s="27"/>
      <c r="I937" s="1"/>
    </row>
    <row r="938" spans="1:9" ht="15.75" customHeight="1" x14ac:dyDescent="0.25">
      <c r="A938" s="10">
        <v>920</v>
      </c>
      <c r="B938" s="35" t="s">
        <v>953</v>
      </c>
      <c r="C938" s="8"/>
      <c r="D938" s="6"/>
      <c r="E938" s="115">
        <v>1</v>
      </c>
      <c r="F938" s="36" t="s">
        <v>1334</v>
      </c>
      <c r="G938" s="38">
        <v>1600</v>
      </c>
      <c r="H938" s="27"/>
      <c r="I938" s="69"/>
    </row>
    <row r="939" spans="1:9" ht="15.75" customHeight="1" x14ac:dyDescent="0.25">
      <c r="A939" s="10">
        <v>921</v>
      </c>
      <c r="B939" s="35" t="s">
        <v>954</v>
      </c>
      <c r="C939" s="8"/>
      <c r="D939" s="6"/>
      <c r="E939" s="115">
        <v>54</v>
      </c>
      <c r="F939" s="36" t="s">
        <v>1334</v>
      </c>
      <c r="G939" s="38">
        <v>810</v>
      </c>
      <c r="H939" s="27"/>
      <c r="I939" s="1"/>
    </row>
    <row r="940" spans="1:9" ht="15.75" customHeight="1" x14ac:dyDescent="0.25">
      <c r="A940" s="10">
        <v>922</v>
      </c>
      <c r="B940" s="35" t="s">
        <v>954</v>
      </c>
      <c r="C940" s="8"/>
      <c r="D940" s="6"/>
      <c r="E940" s="115">
        <v>20</v>
      </c>
      <c r="F940" s="36" t="s">
        <v>1334</v>
      </c>
      <c r="G940" s="38">
        <v>58.8</v>
      </c>
      <c r="H940" s="27"/>
      <c r="I940" s="1"/>
    </row>
    <row r="941" spans="1:9" ht="15.75" customHeight="1" x14ac:dyDescent="0.25">
      <c r="A941" s="10">
        <v>923</v>
      </c>
      <c r="B941" s="35" t="s">
        <v>954</v>
      </c>
      <c r="C941" s="8"/>
      <c r="D941" s="6"/>
      <c r="E941" s="115">
        <v>25</v>
      </c>
      <c r="F941" s="36" t="s">
        <v>1334</v>
      </c>
      <c r="G941" s="38">
        <v>82.5</v>
      </c>
      <c r="H941" s="27"/>
      <c r="I941" s="1"/>
    </row>
    <row r="942" spans="1:9" ht="15.75" customHeight="1" x14ac:dyDescent="0.25">
      <c r="A942" s="10">
        <v>924</v>
      </c>
      <c r="B942" s="35" t="s">
        <v>955</v>
      </c>
      <c r="C942" s="8"/>
      <c r="D942" s="6"/>
      <c r="E942" s="115">
        <v>48</v>
      </c>
      <c r="F942" s="36" t="s">
        <v>1334</v>
      </c>
      <c r="G942" s="38">
        <v>44.16</v>
      </c>
      <c r="H942" s="27"/>
      <c r="I942" s="1"/>
    </row>
    <row r="943" spans="1:9" ht="15.75" customHeight="1" x14ac:dyDescent="0.25">
      <c r="A943" s="10">
        <v>925</v>
      </c>
      <c r="B943" s="35" t="s">
        <v>956</v>
      </c>
      <c r="C943" s="8"/>
      <c r="D943" s="6"/>
      <c r="E943" s="115">
        <v>73</v>
      </c>
      <c r="F943" s="36" t="s">
        <v>1334</v>
      </c>
      <c r="G943" s="38">
        <v>121.69</v>
      </c>
      <c r="H943" s="27"/>
      <c r="I943" s="1"/>
    </row>
    <row r="944" spans="1:9" ht="15.75" customHeight="1" x14ac:dyDescent="0.25">
      <c r="A944" s="10">
        <v>926</v>
      </c>
      <c r="B944" s="35" t="s">
        <v>955</v>
      </c>
      <c r="C944" s="8"/>
      <c r="D944" s="6"/>
      <c r="E944" s="115">
        <v>50</v>
      </c>
      <c r="F944" s="36" t="s">
        <v>1334</v>
      </c>
      <c r="G944" s="38">
        <v>48</v>
      </c>
      <c r="H944" s="27"/>
      <c r="I944" s="1"/>
    </row>
    <row r="945" spans="1:9" ht="15.75" customHeight="1" x14ac:dyDescent="0.25">
      <c r="A945" s="10">
        <v>927</v>
      </c>
      <c r="B945" s="35" t="s">
        <v>714</v>
      </c>
      <c r="C945" s="8"/>
      <c r="D945" s="6"/>
      <c r="E945" s="115">
        <v>1</v>
      </c>
      <c r="F945" s="36" t="s">
        <v>1334</v>
      </c>
      <c r="G945" s="38">
        <v>5.34</v>
      </c>
      <c r="H945" s="27"/>
      <c r="I945" s="1"/>
    </row>
    <row r="946" spans="1:9" ht="15.75" customHeight="1" x14ac:dyDescent="0.25">
      <c r="A946" s="10">
        <v>928</v>
      </c>
      <c r="B946" s="35" t="s">
        <v>714</v>
      </c>
      <c r="C946" s="8"/>
      <c r="D946" s="6"/>
      <c r="E946" s="115">
        <v>3</v>
      </c>
      <c r="F946" s="36" t="s">
        <v>1334</v>
      </c>
      <c r="G946" s="38">
        <v>33.299999999999997</v>
      </c>
      <c r="H946" s="27"/>
      <c r="I946" s="1"/>
    </row>
    <row r="947" spans="1:9" ht="15.75" customHeight="1" x14ac:dyDescent="0.25">
      <c r="A947" s="10">
        <v>929</v>
      </c>
      <c r="B947" s="35" t="s">
        <v>783</v>
      </c>
      <c r="C947" s="8"/>
      <c r="D947" s="6"/>
      <c r="E947" s="115">
        <v>3</v>
      </c>
      <c r="F947" s="36" t="s">
        <v>1334</v>
      </c>
      <c r="G947" s="38">
        <v>24</v>
      </c>
      <c r="H947" s="27"/>
      <c r="I947" s="1"/>
    </row>
    <row r="948" spans="1:9" ht="15.75" customHeight="1" x14ac:dyDescent="0.25">
      <c r="A948" s="10">
        <v>930</v>
      </c>
      <c r="B948" s="35" t="s">
        <v>714</v>
      </c>
      <c r="C948" s="8"/>
      <c r="D948" s="6"/>
      <c r="E948" s="115">
        <v>2</v>
      </c>
      <c r="F948" s="36" t="s">
        <v>1334</v>
      </c>
      <c r="G948" s="38">
        <v>54</v>
      </c>
      <c r="H948" s="27"/>
      <c r="I948" s="1"/>
    </row>
    <row r="949" spans="1:9" ht="15.75" customHeight="1" x14ac:dyDescent="0.25">
      <c r="A949" s="10">
        <v>931</v>
      </c>
      <c r="B949" s="35" t="s">
        <v>714</v>
      </c>
      <c r="C949" s="8"/>
      <c r="D949" s="6"/>
      <c r="E949" s="115">
        <v>1</v>
      </c>
      <c r="F949" s="36" t="s">
        <v>1334</v>
      </c>
      <c r="G949" s="38">
        <v>36</v>
      </c>
      <c r="H949" s="27"/>
      <c r="I949" s="1"/>
    </row>
    <row r="950" spans="1:9" ht="15.75" customHeight="1" x14ac:dyDescent="0.25">
      <c r="A950" s="10">
        <v>932</v>
      </c>
      <c r="B950" s="35" t="s">
        <v>957</v>
      </c>
      <c r="C950" s="8"/>
      <c r="D950" s="6"/>
      <c r="E950" s="115">
        <v>7</v>
      </c>
      <c r="F950" s="36" t="s">
        <v>1334</v>
      </c>
      <c r="G950" s="38">
        <v>14</v>
      </c>
      <c r="H950" s="27"/>
      <c r="I950" s="1"/>
    </row>
    <row r="951" spans="1:9" ht="15.75" customHeight="1" x14ac:dyDescent="0.25">
      <c r="A951" s="10">
        <v>933</v>
      </c>
      <c r="B951" s="35" t="s">
        <v>957</v>
      </c>
      <c r="C951" s="8"/>
      <c r="D951" s="6"/>
      <c r="E951" s="115">
        <v>12</v>
      </c>
      <c r="F951" s="36" t="s">
        <v>1334</v>
      </c>
      <c r="G951" s="38">
        <v>38.04</v>
      </c>
      <c r="H951" s="27"/>
      <c r="I951" s="1"/>
    </row>
    <row r="952" spans="1:9" ht="15.75" customHeight="1" x14ac:dyDescent="0.25">
      <c r="A952" s="10">
        <v>934</v>
      </c>
      <c r="B952" s="35" t="s">
        <v>957</v>
      </c>
      <c r="C952" s="8"/>
      <c r="D952" s="6"/>
      <c r="E952" s="115">
        <v>12</v>
      </c>
      <c r="F952" s="36" t="s">
        <v>1334</v>
      </c>
      <c r="G952" s="38">
        <v>50.04</v>
      </c>
      <c r="H952" s="27"/>
      <c r="I952" s="1"/>
    </row>
    <row r="953" spans="1:9" ht="15.75" customHeight="1" x14ac:dyDescent="0.25">
      <c r="A953" s="10">
        <v>935</v>
      </c>
      <c r="B953" s="35" t="s">
        <v>958</v>
      </c>
      <c r="C953" s="8"/>
      <c r="D953" s="6"/>
      <c r="E953" s="115">
        <v>5</v>
      </c>
      <c r="F953" s="36" t="s">
        <v>1334</v>
      </c>
      <c r="G953" s="38">
        <v>65</v>
      </c>
      <c r="H953" s="27"/>
      <c r="I953" s="1"/>
    </row>
    <row r="954" spans="1:9" ht="15.75" customHeight="1" x14ac:dyDescent="0.25">
      <c r="A954" s="10">
        <v>936</v>
      </c>
      <c r="B954" s="35" t="s">
        <v>959</v>
      </c>
      <c r="C954" s="8"/>
      <c r="D954" s="6"/>
      <c r="E954" s="115">
        <v>6</v>
      </c>
      <c r="F954" s="36" t="s">
        <v>1334</v>
      </c>
      <c r="G954" s="38">
        <v>34.979999999999997</v>
      </c>
      <c r="H954" s="27"/>
      <c r="I954" s="1"/>
    </row>
    <row r="955" spans="1:9" ht="15.75" customHeight="1" x14ac:dyDescent="0.25">
      <c r="A955" s="10">
        <v>937</v>
      </c>
      <c r="B955" s="35" t="s">
        <v>960</v>
      </c>
      <c r="C955" s="8"/>
      <c r="D955" s="6"/>
      <c r="E955" s="115">
        <v>2</v>
      </c>
      <c r="F955" s="36" t="s">
        <v>1334</v>
      </c>
      <c r="G955" s="38">
        <v>703</v>
      </c>
      <c r="H955" s="27"/>
      <c r="I955" s="1"/>
    </row>
    <row r="956" spans="1:9" ht="15.75" customHeight="1" x14ac:dyDescent="0.25">
      <c r="A956" s="10">
        <v>938</v>
      </c>
      <c r="B956" s="35" t="s">
        <v>960</v>
      </c>
      <c r="C956" s="8"/>
      <c r="D956" s="6"/>
      <c r="E956" s="115">
        <v>1</v>
      </c>
      <c r="F956" s="36" t="s">
        <v>1334</v>
      </c>
      <c r="G956" s="38">
        <v>274.5</v>
      </c>
      <c r="H956" s="27"/>
      <c r="I956" s="1"/>
    </row>
    <row r="957" spans="1:9" ht="15.75" customHeight="1" x14ac:dyDescent="0.25">
      <c r="A957" s="10">
        <v>939</v>
      </c>
      <c r="B957" s="35" t="s">
        <v>961</v>
      </c>
      <c r="C957" s="8"/>
      <c r="D957" s="6"/>
      <c r="E957" s="115">
        <v>1</v>
      </c>
      <c r="F957" s="36" t="s">
        <v>1334</v>
      </c>
      <c r="G957" s="38">
        <v>161.75</v>
      </c>
      <c r="H957" s="27"/>
      <c r="I957" s="1"/>
    </row>
    <row r="958" spans="1:9" ht="15.75" customHeight="1" x14ac:dyDescent="0.25">
      <c r="A958" s="10">
        <v>940</v>
      </c>
      <c r="B958" s="35" t="s">
        <v>962</v>
      </c>
      <c r="C958" s="8"/>
      <c r="D958" s="6"/>
      <c r="E958" s="115">
        <v>4</v>
      </c>
      <c r="F958" s="36" t="s">
        <v>1334</v>
      </c>
      <c r="G958" s="38">
        <v>419.28</v>
      </c>
      <c r="H958" s="27"/>
      <c r="I958" s="1"/>
    </row>
    <row r="959" spans="1:9" ht="15.75" customHeight="1" x14ac:dyDescent="0.25">
      <c r="A959" s="10">
        <v>941</v>
      </c>
      <c r="B959" s="35" t="s">
        <v>962</v>
      </c>
      <c r="C959" s="8"/>
      <c r="D959" s="6"/>
      <c r="E959" s="115">
        <v>7</v>
      </c>
      <c r="F959" s="36" t="s">
        <v>1334</v>
      </c>
      <c r="G959" s="38">
        <v>528.5</v>
      </c>
      <c r="H959" s="27"/>
      <c r="I959" s="1"/>
    </row>
    <row r="960" spans="1:9" ht="15.75" customHeight="1" x14ac:dyDescent="0.25">
      <c r="A960" s="10">
        <v>942</v>
      </c>
      <c r="B960" s="35" t="s">
        <v>963</v>
      </c>
      <c r="C960" s="8"/>
      <c r="D960" s="6"/>
      <c r="E960" s="115">
        <v>1</v>
      </c>
      <c r="F960" s="36" t="s">
        <v>1334</v>
      </c>
      <c r="G960" s="38">
        <v>97.3</v>
      </c>
      <c r="H960" s="27"/>
      <c r="I960" s="1"/>
    </row>
    <row r="961" spans="1:9" ht="15.75" customHeight="1" x14ac:dyDescent="0.25">
      <c r="A961" s="10">
        <v>943</v>
      </c>
      <c r="B961" s="35" t="s">
        <v>533</v>
      </c>
      <c r="C961" s="8"/>
      <c r="D961" s="6"/>
      <c r="E961" s="115">
        <v>2</v>
      </c>
      <c r="F961" s="36" t="s">
        <v>1334</v>
      </c>
      <c r="G961" s="38">
        <v>117.67</v>
      </c>
      <c r="H961" s="27"/>
      <c r="I961" s="1"/>
    </row>
    <row r="962" spans="1:9" ht="15.75" customHeight="1" x14ac:dyDescent="0.25">
      <c r="A962" s="10">
        <v>944</v>
      </c>
      <c r="B962" s="35" t="s">
        <v>964</v>
      </c>
      <c r="C962" s="8"/>
      <c r="D962" s="6"/>
      <c r="E962" s="115">
        <v>2</v>
      </c>
      <c r="F962" s="36" t="s">
        <v>1334</v>
      </c>
      <c r="G962" s="38">
        <v>39</v>
      </c>
      <c r="H962" s="27"/>
      <c r="I962" s="1"/>
    </row>
    <row r="963" spans="1:9" ht="15.75" customHeight="1" x14ac:dyDescent="0.25">
      <c r="A963" s="10">
        <v>945</v>
      </c>
      <c r="B963" s="35" t="s">
        <v>965</v>
      </c>
      <c r="C963" s="8"/>
      <c r="D963" s="6"/>
      <c r="E963" s="115">
        <v>6</v>
      </c>
      <c r="F963" s="36" t="s">
        <v>1334</v>
      </c>
      <c r="G963" s="38">
        <v>27.6</v>
      </c>
      <c r="H963" s="27"/>
      <c r="I963" s="1"/>
    </row>
    <row r="964" spans="1:9" ht="15.75" customHeight="1" x14ac:dyDescent="0.25">
      <c r="A964" s="10">
        <v>946</v>
      </c>
      <c r="B964" s="35" t="s">
        <v>577</v>
      </c>
      <c r="C964" s="8"/>
      <c r="D964" s="6"/>
      <c r="E964" s="115">
        <v>2</v>
      </c>
      <c r="F964" s="36" t="s">
        <v>1334</v>
      </c>
      <c r="G964" s="38">
        <v>24.2</v>
      </c>
      <c r="H964" s="27"/>
      <c r="I964" s="1"/>
    </row>
    <row r="965" spans="1:9" ht="15.75" customHeight="1" x14ac:dyDescent="0.25">
      <c r="A965" s="10">
        <v>947</v>
      </c>
      <c r="B965" s="35" t="s">
        <v>966</v>
      </c>
      <c r="C965" s="8"/>
      <c r="D965" s="6"/>
      <c r="E965" s="115">
        <v>3</v>
      </c>
      <c r="F965" s="36" t="s">
        <v>1334</v>
      </c>
      <c r="G965" s="38">
        <v>96</v>
      </c>
      <c r="H965" s="27"/>
      <c r="I965" s="1"/>
    </row>
    <row r="966" spans="1:9" ht="15.75" customHeight="1" x14ac:dyDescent="0.25">
      <c r="A966" s="10">
        <v>948</v>
      </c>
      <c r="B966" s="35" t="s">
        <v>967</v>
      </c>
      <c r="C966" s="8"/>
      <c r="D966" s="6"/>
      <c r="E966" s="115">
        <v>16</v>
      </c>
      <c r="F966" s="36" t="s">
        <v>1334</v>
      </c>
      <c r="G966" s="38">
        <v>400</v>
      </c>
      <c r="H966" s="27"/>
      <c r="I966" s="1"/>
    </row>
    <row r="967" spans="1:9" ht="15.75" customHeight="1" x14ac:dyDescent="0.25">
      <c r="A967" s="10">
        <v>949</v>
      </c>
      <c r="B967" s="35" t="s">
        <v>968</v>
      </c>
      <c r="C967" s="8"/>
      <c r="D967" s="6"/>
      <c r="E967" s="115">
        <v>2</v>
      </c>
      <c r="F967" s="36" t="s">
        <v>1334</v>
      </c>
      <c r="G967" s="38">
        <v>62</v>
      </c>
      <c r="H967" s="27"/>
      <c r="I967" s="1"/>
    </row>
    <row r="968" spans="1:9" ht="15.75" customHeight="1" x14ac:dyDescent="0.25">
      <c r="A968" s="10">
        <v>950</v>
      </c>
      <c r="B968" s="35" t="s">
        <v>969</v>
      </c>
      <c r="C968" s="8"/>
      <c r="D968" s="6"/>
      <c r="E968" s="115">
        <v>1</v>
      </c>
      <c r="F968" s="36" t="s">
        <v>1334</v>
      </c>
      <c r="G968" s="38">
        <v>283</v>
      </c>
      <c r="H968" s="27"/>
      <c r="I968" s="1"/>
    </row>
    <row r="969" spans="1:9" ht="15.75" customHeight="1" x14ac:dyDescent="0.25">
      <c r="A969" s="10">
        <v>951</v>
      </c>
      <c r="B969" s="35" t="s">
        <v>970</v>
      </c>
      <c r="C969" s="8"/>
      <c r="D969" s="6"/>
      <c r="E969" s="115">
        <v>6</v>
      </c>
      <c r="F969" s="36" t="s">
        <v>1334</v>
      </c>
      <c r="G969" s="38">
        <v>144</v>
      </c>
      <c r="H969" s="27"/>
      <c r="I969" s="1"/>
    </row>
    <row r="970" spans="1:9" ht="15.75" customHeight="1" x14ac:dyDescent="0.25">
      <c r="A970" s="10">
        <v>952</v>
      </c>
      <c r="B970" s="35" t="s">
        <v>971</v>
      </c>
      <c r="C970" s="8"/>
      <c r="D970" s="6"/>
      <c r="E970" s="115">
        <v>44</v>
      </c>
      <c r="F970" s="36" t="s">
        <v>1334</v>
      </c>
      <c r="G970" s="38">
        <v>836</v>
      </c>
      <c r="H970" s="27"/>
      <c r="I970" s="1"/>
    </row>
    <row r="971" spans="1:9" ht="15.75" customHeight="1" x14ac:dyDescent="0.25">
      <c r="A971" s="10">
        <v>953</v>
      </c>
      <c r="B971" s="35" t="s">
        <v>972</v>
      </c>
      <c r="C971" s="8"/>
      <c r="D971" s="6"/>
      <c r="E971" s="115">
        <v>2</v>
      </c>
      <c r="F971" s="36" t="s">
        <v>1334</v>
      </c>
      <c r="G971" s="38">
        <v>68</v>
      </c>
      <c r="H971" s="27"/>
      <c r="I971" s="1"/>
    </row>
    <row r="972" spans="1:9" ht="15.75" customHeight="1" x14ac:dyDescent="0.25">
      <c r="A972" s="10">
        <v>954</v>
      </c>
      <c r="B972" s="35" t="s">
        <v>973</v>
      </c>
      <c r="C972" s="8"/>
      <c r="D972" s="6"/>
      <c r="E972" s="115">
        <v>1</v>
      </c>
      <c r="F972" s="36" t="s">
        <v>1334</v>
      </c>
      <c r="G972" s="38">
        <v>24.5</v>
      </c>
      <c r="H972" s="27"/>
      <c r="I972" s="1"/>
    </row>
    <row r="973" spans="1:9" ht="15.75" customHeight="1" x14ac:dyDescent="0.25">
      <c r="A973" s="10">
        <v>955</v>
      </c>
      <c r="B973" s="35" t="s">
        <v>974</v>
      </c>
      <c r="C973" s="8"/>
      <c r="D973" s="6"/>
      <c r="E973" s="116">
        <v>1</v>
      </c>
      <c r="F973" s="36" t="s">
        <v>1334</v>
      </c>
      <c r="G973" s="38">
        <v>945</v>
      </c>
      <c r="H973" s="27"/>
      <c r="I973" s="1"/>
    </row>
    <row r="974" spans="1:9" ht="15.75" customHeight="1" x14ac:dyDescent="0.25">
      <c r="A974" s="10">
        <v>956</v>
      </c>
      <c r="B974" s="35" t="s">
        <v>710</v>
      </c>
      <c r="C974" s="8"/>
      <c r="D974" s="6"/>
      <c r="E974" s="37">
        <v>1</v>
      </c>
      <c r="F974" s="36" t="s">
        <v>1334</v>
      </c>
      <c r="G974" s="38">
        <v>179.17</v>
      </c>
      <c r="H974" s="27"/>
      <c r="I974" s="1"/>
    </row>
    <row r="975" spans="1:9" ht="15.75" customHeight="1" x14ac:dyDescent="0.25">
      <c r="A975" s="10">
        <v>957</v>
      </c>
      <c r="B975" s="35" t="s">
        <v>860</v>
      </c>
      <c r="C975" s="8"/>
      <c r="D975" s="6"/>
      <c r="E975" s="115">
        <v>2</v>
      </c>
      <c r="F975" s="36" t="s">
        <v>1334</v>
      </c>
      <c r="G975" s="38">
        <v>13</v>
      </c>
      <c r="H975" s="27"/>
      <c r="I975" s="1"/>
    </row>
    <row r="976" spans="1:9" ht="15.75" customHeight="1" x14ac:dyDescent="0.25">
      <c r="A976" s="10">
        <v>958</v>
      </c>
      <c r="B976" s="35" t="s">
        <v>860</v>
      </c>
      <c r="C976" s="8"/>
      <c r="D976" s="6"/>
      <c r="E976" s="115">
        <v>50</v>
      </c>
      <c r="F976" s="36" t="s">
        <v>1334</v>
      </c>
      <c r="G976" s="38">
        <v>750</v>
      </c>
      <c r="H976" s="27"/>
      <c r="I976" s="1"/>
    </row>
    <row r="977" spans="1:9" ht="15.75" customHeight="1" x14ac:dyDescent="0.25">
      <c r="A977" s="10">
        <v>959</v>
      </c>
      <c r="B977" s="35" t="s">
        <v>860</v>
      </c>
      <c r="C977" s="8"/>
      <c r="D977" s="6"/>
      <c r="E977" s="115">
        <v>4</v>
      </c>
      <c r="F977" s="36" t="s">
        <v>1334</v>
      </c>
      <c r="G977" s="38">
        <v>352</v>
      </c>
      <c r="H977" s="27"/>
      <c r="I977" s="1"/>
    </row>
    <row r="978" spans="1:9" ht="15.75" customHeight="1" x14ac:dyDescent="0.25">
      <c r="A978" s="10">
        <v>960</v>
      </c>
      <c r="B978" s="35" t="s">
        <v>860</v>
      </c>
      <c r="C978" s="8"/>
      <c r="D978" s="6"/>
      <c r="E978" s="115">
        <v>3</v>
      </c>
      <c r="F978" s="36" t="s">
        <v>1334</v>
      </c>
      <c r="G978" s="38">
        <v>204</v>
      </c>
      <c r="H978" s="27"/>
      <c r="I978" s="1"/>
    </row>
    <row r="979" spans="1:9" ht="15.75" customHeight="1" x14ac:dyDescent="0.25">
      <c r="A979" s="10">
        <v>961</v>
      </c>
      <c r="B979" s="35" t="s">
        <v>860</v>
      </c>
      <c r="C979" s="8"/>
      <c r="D979" s="6"/>
      <c r="E979" s="115">
        <v>1</v>
      </c>
      <c r="F979" s="36" t="s">
        <v>1334</v>
      </c>
      <c r="G979" s="38">
        <v>143</v>
      </c>
      <c r="H979" s="27"/>
      <c r="I979" s="1"/>
    </row>
    <row r="980" spans="1:9" ht="15.75" customHeight="1" x14ac:dyDescent="0.25">
      <c r="A980" s="10">
        <v>962</v>
      </c>
      <c r="B980" s="35" t="s">
        <v>860</v>
      </c>
      <c r="C980" s="8"/>
      <c r="D980" s="6"/>
      <c r="E980" s="115">
        <v>16</v>
      </c>
      <c r="F980" s="36" t="s">
        <v>1334</v>
      </c>
      <c r="G980" s="38">
        <v>768</v>
      </c>
      <c r="H980" s="27"/>
      <c r="I980" s="1"/>
    </row>
    <row r="981" spans="1:9" ht="15.75" customHeight="1" x14ac:dyDescent="0.25">
      <c r="A981" s="10">
        <v>963</v>
      </c>
      <c r="B981" s="35" t="s">
        <v>975</v>
      </c>
      <c r="C981" s="8"/>
      <c r="D981" s="6"/>
      <c r="E981" s="115">
        <v>3</v>
      </c>
      <c r="F981" s="36" t="s">
        <v>1334</v>
      </c>
      <c r="G981" s="38">
        <v>80</v>
      </c>
      <c r="H981" s="27"/>
      <c r="I981" s="1"/>
    </row>
    <row r="982" spans="1:9" ht="15.75" customHeight="1" x14ac:dyDescent="0.25">
      <c r="A982" s="10">
        <v>964</v>
      </c>
      <c r="B982" s="35" t="s">
        <v>976</v>
      </c>
      <c r="C982" s="8"/>
      <c r="D982" s="6"/>
      <c r="E982" s="115">
        <v>4</v>
      </c>
      <c r="F982" s="36" t="s">
        <v>1334</v>
      </c>
      <c r="G982" s="38">
        <v>188</v>
      </c>
      <c r="H982" s="27"/>
      <c r="I982" s="1"/>
    </row>
    <row r="983" spans="1:9" ht="15.75" customHeight="1" x14ac:dyDescent="0.25">
      <c r="A983" s="10">
        <v>965</v>
      </c>
      <c r="B983" s="35" t="s">
        <v>977</v>
      </c>
      <c r="C983" s="8"/>
      <c r="D983" s="6"/>
      <c r="E983" s="115">
        <v>46</v>
      </c>
      <c r="F983" s="36" t="s">
        <v>1334</v>
      </c>
      <c r="G983" s="38">
        <v>644</v>
      </c>
      <c r="H983" s="27"/>
      <c r="I983" s="1"/>
    </row>
    <row r="984" spans="1:9" ht="15.75" customHeight="1" x14ac:dyDescent="0.25">
      <c r="A984" s="10">
        <v>966</v>
      </c>
      <c r="B984" s="35" t="s">
        <v>978</v>
      </c>
      <c r="C984" s="8"/>
      <c r="D984" s="6"/>
      <c r="E984" s="115">
        <v>35</v>
      </c>
      <c r="F984" s="36" t="s">
        <v>1334</v>
      </c>
      <c r="G984" s="38">
        <v>1190</v>
      </c>
      <c r="H984" s="27"/>
      <c r="I984" s="1"/>
    </row>
    <row r="985" spans="1:9" ht="15.75" customHeight="1" x14ac:dyDescent="0.25">
      <c r="A985" s="10">
        <v>967</v>
      </c>
      <c r="B985" s="35" t="s">
        <v>979</v>
      </c>
      <c r="C985" s="8"/>
      <c r="D985" s="6"/>
      <c r="E985" s="115">
        <v>2</v>
      </c>
      <c r="F985" s="36" t="s">
        <v>1334</v>
      </c>
      <c r="G985" s="38">
        <v>865</v>
      </c>
      <c r="H985" s="27"/>
      <c r="I985" s="1"/>
    </row>
    <row r="986" spans="1:9" ht="15.75" customHeight="1" x14ac:dyDescent="0.25">
      <c r="A986" s="10">
        <v>968</v>
      </c>
      <c r="B986" s="35" t="s">
        <v>979</v>
      </c>
      <c r="C986" s="8"/>
      <c r="D986" s="6"/>
      <c r="E986" s="115">
        <v>1</v>
      </c>
      <c r="F986" s="36" t="s">
        <v>1334</v>
      </c>
      <c r="G986" s="38">
        <v>734.17</v>
      </c>
      <c r="H986" s="27"/>
      <c r="I986" s="1"/>
    </row>
    <row r="987" spans="1:9" ht="15.75" customHeight="1" x14ac:dyDescent="0.25">
      <c r="A987" s="10">
        <v>969</v>
      </c>
      <c r="B987" s="35" t="s">
        <v>979</v>
      </c>
      <c r="C987" s="8"/>
      <c r="D987" s="6"/>
      <c r="E987" s="115">
        <v>1</v>
      </c>
      <c r="F987" s="36" t="s">
        <v>1334</v>
      </c>
      <c r="G987" s="38">
        <v>311.67</v>
      </c>
      <c r="H987" s="27"/>
      <c r="I987" s="1"/>
    </row>
    <row r="988" spans="1:9" ht="15.75" customHeight="1" x14ac:dyDescent="0.25">
      <c r="A988" s="10">
        <v>970</v>
      </c>
      <c r="B988" s="35" t="s">
        <v>979</v>
      </c>
      <c r="C988" s="8"/>
      <c r="D988" s="6"/>
      <c r="E988" s="115">
        <v>1</v>
      </c>
      <c r="F988" s="36" t="s">
        <v>1334</v>
      </c>
      <c r="G988" s="38">
        <v>590</v>
      </c>
      <c r="H988" s="27"/>
      <c r="I988" s="1"/>
    </row>
    <row r="989" spans="1:9" ht="15.75" customHeight="1" x14ac:dyDescent="0.25">
      <c r="A989" s="10">
        <v>971</v>
      </c>
      <c r="B989" s="35" t="s">
        <v>980</v>
      </c>
      <c r="C989" s="8"/>
      <c r="D989" s="6"/>
      <c r="E989" s="115">
        <v>1</v>
      </c>
      <c r="F989" s="36" t="s">
        <v>1334</v>
      </c>
      <c r="G989" s="38">
        <v>819.75</v>
      </c>
      <c r="H989" s="27"/>
      <c r="I989" s="1"/>
    </row>
    <row r="990" spans="1:9" ht="15.75" customHeight="1" x14ac:dyDescent="0.25">
      <c r="A990" s="10">
        <v>972</v>
      </c>
      <c r="B990" s="35" t="s">
        <v>981</v>
      </c>
      <c r="C990" s="8"/>
      <c r="D990" s="6"/>
      <c r="E990" s="115">
        <v>10</v>
      </c>
      <c r="F990" s="36" t="s">
        <v>1334</v>
      </c>
      <c r="G990" s="38">
        <v>900</v>
      </c>
      <c r="H990" s="27"/>
      <c r="I990" s="1"/>
    </row>
    <row r="991" spans="1:9" ht="15.75" customHeight="1" x14ac:dyDescent="0.25">
      <c r="A991" s="10">
        <v>973</v>
      </c>
      <c r="B991" s="35" t="s">
        <v>982</v>
      </c>
      <c r="C991" s="8"/>
      <c r="D991" s="6"/>
      <c r="E991" s="115">
        <v>1</v>
      </c>
      <c r="F991" s="36" t="s">
        <v>1334</v>
      </c>
      <c r="G991" s="38">
        <v>1170</v>
      </c>
      <c r="H991" s="27"/>
      <c r="I991" s="1"/>
    </row>
    <row r="992" spans="1:9" ht="15.75" customHeight="1" x14ac:dyDescent="0.25">
      <c r="A992" s="10">
        <v>974</v>
      </c>
      <c r="B992" s="35" t="s">
        <v>983</v>
      </c>
      <c r="C992" s="8"/>
      <c r="D992" s="6"/>
      <c r="E992" s="115">
        <v>209</v>
      </c>
      <c r="F992" s="36" t="s">
        <v>1334</v>
      </c>
      <c r="G992" s="38">
        <v>5434</v>
      </c>
      <c r="H992" s="27"/>
      <c r="I992" s="1"/>
    </row>
    <row r="993" spans="1:9" ht="15.75" customHeight="1" x14ac:dyDescent="0.25">
      <c r="A993" s="10">
        <v>975</v>
      </c>
      <c r="B993" s="35" t="s">
        <v>983</v>
      </c>
      <c r="C993" s="8"/>
      <c r="D993" s="6"/>
      <c r="E993" s="115">
        <v>10</v>
      </c>
      <c r="F993" s="36" t="s">
        <v>1334</v>
      </c>
      <c r="G993" s="38">
        <v>300</v>
      </c>
      <c r="H993" s="27"/>
      <c r="I993" s="1"/>
    </row>
    <row r="994" spans="1:9" ht="15.75" customHeight="1" x14ac:dyDescent="0.25">
      <c r="A994" s="10">
        <v>976</v>
      </c>
      <c r="B994" s="35" t="s">
        <v>978</v>
      </c>
      <c r="C994" s="8"/>
      <c r="D994" s="6"/>
      <c r="E994" s="115">
        <v>3</v>
      </c>
      <c r="F994" s="36" t="s">
        <v>1334</v>
      </c>
      <c r="G994" s="38">
        <v>240</v>
      </c>
      <c r="H994" s="27"/>
      <c r="I994" s="1"/>
    </row>
    <row r="995" spans="1:9" ht="15.75" customHeight="1" x14ac:dyDescent="0.25">
      <c r="A995" s="10">
        <v>977</v>
      </c>
      <c r="B995" s="35" t="s">
        <v>978</v>
      </c>
      <c r="C995" s="8"/>
      <c r="D995" s="6"/>
      <c r="E995" s="115">
        <v>16</v>
      </c>
      <c r="F995" s="36" t="s">
        <v>1334</v>
      </c>
      <c r="G995" s="38">
        <v>1920</v>
      </c>
      <c r="H995" s="27"/>
      <c r="I995" s="1"/>
    </row>
    <row r="996" spans="1:9" ht="15.75" customHeight="1" x14ac:dyDescent="0.25">
      <c r="A996" s="10">
        <v>978</v>
      </c>
      <c r="B996" s="35" t="s">
        <v>984</v>
      </c>
      <c r="C996" s="8"/>
      <c r="D996" s="6"/>
      <c r="E996" s="115">
        <v>2</v>
      </c>
      <c r="F996" s="36" t="s">
        <v>1334</v>
      </c>
      <c r="G996" s="38">
        <v>120</v>
      </c>
      <c r="H996" s="27"/>
      <c r="I996" s="1"/>
    </row>
    <row r="997" spans="1:9" ht="15.75" customHeight="1" x14ac:dyDescent="0.25">
      <c r="A997" s="10">
        <v>979</v>
      </c>
      <c r="B997" s="35" t="s">
        <v>985</v>
      </c>
      <c r="C997" s="8"/>
      <c r="D997" s="6"/>
      <c r="E997" s="115">
        <v>18</v>
      </c>
      <c r="F997" s="36" t="s">
        <v>1334</v>
      </c>
      <c r="G997" s="38">
        <v>67.06</v>
      </c>
      <c r="H997" s="27"/>
      <c r="I997" s="1"/>
    </row>
    <row r="998" spans="1:9" ht="15.75" customHeight="1" x14ac:dyDescent="0.25">
      <c r="A998" s="10">
        <v>980</v>
      </c>
      <c r="B998" s="35" t="s">
        <v>985</v>
      </c>
      <c r="C998" s="8"/>
      <c r="D998" s="6"/>
      <c r="E998" s="115">
        <v>2</v>
      </c>
      <c r="F998" s="36" t="s">
        <v>1334</v>
      </c>
      <c r="G998" s="38">
        <v>53.24</v>
      </c>
      <c r="H998" s="27"/>
      <c r="I998" s="1"/>
    </row>
    <row r="999" spans="1:9" ht="15.75" customHeight="1" x14ac:dyDescent="0.25">
      <c r="A999" s="10">
        <v>981</v>
      </c>
      <c r="B999" s="35" t="s">
        <v>985</v>
      </c>
      <c r="C999" s="8"/>
      <c r="D999" s="6"/>
      <c r="E999" s="115">
        <v>37</v>
      </c>
      <c r="F999" s="36" t="s">
        <v>1334</v>
      </c>
      <c r="G999" s="38">
        <v>370</v>
      </c>
      <c r="H999" s="27"/>
      <c r="I999" s="1"/>
    </row>
    <row r="1000" spans="1:9" ht="15.75" customHeight="1" x14ac:dyDescent="0.25">
      <c r="A1000" s="10">
        <v>982</v>
      </c>
      <c r="B1000" s="35" t="s">
        <v>985</v>
      </c>
      <c r="C1000" s="8"/>
      <c r="D1000" s="6"/>
      <c r="E1000" s="115">
        <v>18</v>
      </c>
      <c r="F1000" s="36" t="s">
        <v>1334</v>
      </c>
      <c r="G1000" s="38">
        <v>1125</v>
      </c>
      <c r="H1000" s="27"/>
      <c r="I1000" s="1"/>
    </row>
    <row r="1001" spans="1:9" ht="15.75" customHeight="1" x14ac:dyDescent="0.25">
      <c r="A1001" s="10">
        <v>983</v>
      </c>
      <c r="B1001" s="35" t="s">
        <v>986</v>
      </c>
      <c r="C1001" s="8"/>
      <c r="D1001" s="6"/>
      <c r="E1001" s="115">
        <v>3</v>
      </c>
      <c r="F1001" s="36" t="s">
        <v>1334</v>
      </c>
      <c r="G1001" s="38">
        <v>375</v>
      </c>
      <c r="H1001" s="27"/>
      <c r="I1001" s="1"/>
    </row>
    <row r="1002" spans="1:9" ht="15.75" customHeight="1" x14ac:dyDescent="0.25">
      <c r="A1002" s="10">
        <v>984</v>
      </c>
      <c r="B1002" s="35" t="s">
        <v>986</v>
      </c>
      <c r="C1002" s="8"/>
      <c r="D1002" s="6"/>
      <c r="E1002" s="115">
        <v>34</v>
      </c>
      <c r="F1002" s="36" t="s">
        <v>1334</v>
      </c>
      <c r="G1002" s="38">
        <v>646</v>
      </c>
      <c r="H1002" s="27"/>
      <c r="I1002" s="1"/>
    </row>
    <row r="1003" spans="1:9" ht="15.75" customHeight="1" x14ac:dyDescent="0.25">
      <c r="A1003" s="10">
        <v>985</v>
      </c>
      <c r="B1003" s="35" t="s">
        <v>987</v>
      </c>
      <c r="C1003" s="8"/>
      <c r="D1003" s="6"/>
      <c r="E1003" s="115">
        <v>6</v>
      </c>
      <c r="F1003" s="36" t="s">
        <v>1334</v>
      </c>
      <c r="G1003" s="38">
        <v>186</v>
      </c>
      <c r="H1003" s="27"/>
      <c r="I1003" s="1"/>
    </row>
    <row r="1004" spans="1:9" ht="15.75" customHeight="1" x14ac:dyDescent="0.25">
      <c r="A1004" s="10">
        <v>986</v>
      </c>
      <c r="B1004" s="35" t="s">
        <v>988</v>
      </c>
      <c r="C1004" s="8"/>
      <c r="D1004" s="6"/>
      <c r="E1004" s="115">
        <v>4</v>
      </c>
      <c r="F1004" s="36" t="s">
        <v>1334</v>
      </c>
      <c r="G1004" s="38">
        <v>230</v>
      </c>
      <c r="H1004" s="27"/>
      <c r="I1004" s="1"/>
    </row>
    <row r="1005" spans="1:9" ht="15.75" customHeight="1" x14ac:dyDescent="0.25">
      <c r="A1005" s="10">
        <v>987</v>
      </c>
      <c r="B1005" s="35" t="s">
        <v>989</v>
      </c>
      <c r="C1005" s="8"/>
      <c r="D1005" s="6"/>
      <c r="E1005" s="115">
        <v>2</v>
      </c>
      <c r="F1005" s="36" t="s">
        <v>1334</v>
      </c>
      <c r="G1005" s="38">
        <v>26</v>
      </c>
      <c r="H1005" s="27"/>
      <c r="I1005" s="1"/>
    </row>
    <row r="1006" spans="1:9" ht="15.75" customHeight="1" x14ac:dyDescent="0.25">
      <c r="A1006" s="10">
        <v>988</v>
      </c>
      <c r="B1006" s="35" t="s">
        <v>990</v>
      </c>
      <c r="C1006" s="8"/>
      <c r="D1006" s="6"/>
      <c r="E1006" s="115">
        <v>1</v>
      </c>
      <c r="F1006" s="36" t="s">
        <v>1334</v>
      </c>
      <c r="G1006" s="38">
        <v>23.14</v>
      </c>
      <c r="H1006" s="27"/>
      <c r="I1006" s="1"/>
    </row>
    <row r="1007" spans="1:9" ht="15.75" customHeight="1" x14ac:dyDescent="0.25">
      <c r="A1007" s="10">
        <v>989</v>
      </c>
      <c r="B1007" s="35" t="s">
        <v>991</v>
      </c>
      <c r="C1007" s="8"/>
      <c r="D1007" s="6"/>
      <c r="E1007" s="115">
        <v>1</v>
      </c>
      <c r="F1007" s="36" t="s">
        <v>1334</v>
      </c>
      <c r="G1007" s="38">
        <v>49</v>
      </c>
      <c r="H1007" s="27"/>
      <c r="I1007" s="1"/>
    </row>
    <row r="1008" spans="1:9" ht="15.75" customHeight="1" x14ac:dyDescent="0.25">
      <c r="A1008" s="10">
        <v>990</v>
      </c>
      <c r="B1008" s="35" t="s">
        <v>992</v>
      </c>
      <c r="C1008" s="8"/>
      <c r="D1008" s="6"/>
      <c r="E1008" s="115">
        <v>2</v>
      </c>
      <c r="F1008" s="36" t="s">
        <v>1334</v>
      </c>
      <c r="G1008" s="38">
        <v>7</v>
      </c>
      <c r="H1008" s="27"/>
      <c r="I1008" s="1"/>
    </row>
    <row r="1009" spans="1:9" ht="15.75" customHeight="1" x14ac:dyDescent="0.25">
      <c r="A1009" s="10">
        <v>991</v>
      </c>
      <c r="B1009" s="35" t="s">
        <v>993</v>
      </c>
      <c r="C1009" s="8"/>
      <c r="D1009" s="6"/>
      <c r="E1009" s="116">
        <v>2</v>
      </c>
      <c r="F1009" s="36" t="s">
        <v>1334</v>
      </c>
      <c r="G1009" s="38">
        <v>325</v>
      </c>
      <c r="H1009" s="27"/>
      <c r="I1009" s="1"/>
    </row>
    <row r="1010" spans="1:9" ht="15.75" customHeight="1" x14ac:dyDescent="0.25">
      <c r="A1010" s="10">
        <v>992</v>
      </c>
      <c r="B1010" s="35" t="s">
        <v>993</v>
      </c>
      <c r="C1010" s="8"/>
      <c r="D1010" s="6"/>
      <c r="E1010" s="37">
        <v>1</v>
      </c>
      <c r="F1010" s="36" t="s">
        <v>1334</v>
      </c>
      <c r="G1010" s="38">
        <v>56.67</v>
      </c>
      <c r="H1010" s="27"/>
      <c r="I1010" s="1"/>
    </row>
    <row r="1011" spans="1:9" ht="15.75" customHeight="1" x14ac:dyDescent="0.25">
      <c r="A1011" s="10">
        <v>993</v>
      </c>
      <c r="B1011" s="35" t="s">
        <v>282</v>
      </c>
      <c r="C1011" s="8"/>
      <c r="D1011" s="6"/>
      <c r="E1011" s="115">
        <v>6</v>
      </c>
      <c r="F1011" s="36" t="s">
        <v>1334</v>
      </c>
      <c r="G1011" s="38">
        <v>138</v>
      </c>
      <c r="H1011" s="27"/>
      <c r="I1011" s="1"/>
    </row>
    <row r="1012" spans="1:9" ht="15.75" customHeight="1" x14ac:dyDescent="0.25">
      <c r="A1012" s="10">
        <v>994</v>
      </c>
      <c r="B1012" s="35" t="s">
        <v>686</v>
      </c>
      <c r="C1012" s="8"/>
      <c r="D1012" s="6"/>
      <c r="E1012" s="115">
        <v>4</v>
      </c>
      <c r="F1012" s="36" t="s">
        <v>1334</v>
      </c>
      <c r="G1012" s="38">
        <v>30</v>
      </c>
      <c r="H1012" s="27"/>
      <c r="I1012" s="1"/>
    </row>
    <row r="1013" spans="1:9" ht="15.75" customHeight="1" x14ac:dyDescent="0.25">
      <c r="A1013" s="10">
        <v>995</v>
      </c>
      <c r="B1013" s="35" t="s">
        <v>994</v>
      </c>
      <c r="C1013" s="8"/>
      <c r="D1013" s="6"/>
      <c r="E1013" s="115">
        <v>6</v>
      </c>
      <c r="F1013" s="36" t="s">
        <v>1334</v>
      </c>
      <c r="G1013" s="38">
        <v>25.32</v>
      </c>
      <c r="H1013" s="27"/>
      <c r="I1013" s="1"/>
    </row>
    <row r="1014" spans="1:9" ht="15.75" customHeight="1" x14ac:dyDescent="0.25">
      <c r="A1014" s="10">
        <v>996</v>
      </c>
      <c r="B1014" s="35" t="s">
        <v>995</v>
      </c>
      <c r="C1014" s="8"/>
      <c r="D1014" s="6"/>
      <c r="E1014" s="115"/>
      <c r="F1014" s="36" t="s">
        <v>1334</v>
      </c>
      <c r="G1014" s="38">
        <v>88.93</v>
      </c>
      <c r="H1014" s="27"/>
      <c r="I1014" s="1"/>
    </row>
    <row r="1015" spans="1:9" ht="15.75" customHeight="1" x14ac:dyDescent="0.25">
      <c r="A1015" s="10">
        <v>997</v>
      </c>
      <c r="B1015" s="35" t="s">
        <v>713</v>
      </c>
      <c r="C1015" s="8"/>
      <c r="D1015" s="6"/>
      <c r="E1015" s="115">
        <v>6</v>
      </c>
      <c r="F1015" s="36" t="s">
        <v>1334</v>
      </c>
      <c r="G1015" s="38">
        <v>50.4</v>
      </c>
      <c r="H1015" s="27"/>
      <c r="I1015" s="1"/>
    </row>
    <row r="1016" spans="1:9" ht="15.75" customHeight="1" x14ac:dyDescent="0.25">
      <c r="A1016" s="10">
        <v>998</v>
      </c>
      <c r="B1016" s="35" t="s">
        <v>713</v>
      </c>
      <c r="C1016" s="8"/>
      <c r="D1016" s="6"/>
      <c r="E1016" s="115">
        <v>14</v>
      </c>
      <c r="F1016" s="36" t="s">
        <v>1334</v>
      </c>
      <c r="G1016" s="38">
        <v>98</v>
      </c>
      <c r="H1016" s="27"/>
      <c r="I1016" s="1"/>
    </row>
    <row r="1017" spans="1:9" ht="15.75" customHeight="1" x14ac:dyDescent="0.25">
      <c r="A1017" s="10">
        <v>999</v>
      </c>
      <c r="B1017" s="35" t="s">
        <v>996</v>
      </c>
      <c r="C1017" s="8"/>
      <c r="D1017" s="6"/>
      <c r="E1017" s="115">
        <v>5</v>
      </c>
      <c r="F1017" s="36" t="s">
        <v>1334</v>
      </c>
      <c r="G1017" s="38">
        <v>29.15</v>
      </c>
      <c r="H1017" s="27"/>
      <c r="I1017" s="1"/>
    </row>
    <row r="1018" spans="1:9" ht="15.75" customHeight="1" x14ac:dyDescent="0.25">
      <c r="A1018" s="10">
        <v>1000</v>
      </c>
      <c r="B1018" s="35" t="s">
        <v>713</v>
      </c>
      <c r="C1018" s="8"/>
      <c r="D1018" s="6"/>
      <c r="E1018" s="115">
        <v>2</v>
      </c>
      <c r="F1018" s="36" t="s">
        <v>1334</v>
      </c>
      <c r="G1018" s="38">
        <v>12</v>
      </c>
      <c r="H1018" s="27"/>
      <c r="I1018" s="1"/>
    </row>
    <row r="1019" spans="1:9" ht="15.75" customHeight="1" x14ac:dyDescent="0.25">
      <c r="A1019" s="10">
        <v>1001</v>
      </c>
      <c r="B1019" s="35" t="s">
        <v>713</v>
      </c>
      <c r="C1019" s="8"/>
      <c r="D1019" s="6"/>
      <c r="E1019" s="115">
        <v>2</v>
      </c>
      <c r="F1019" s="36" t="s">
        <v>1334</v>
      </c>
      <c r="G1019" s="38">
        <v>16.920000000000002</v>
      </c>
      <c r="H1019" s="27"/>
      <c r="I1019" s="1"/>
    </row>
    <row r="1020" spans="1:9" ht="15.75" customHeight="1" x14ac:dyDescent="0.25">
      <c r="A1020" s="10">
        <v>1002</v>
      </c>
      <c r="B1020" s="35" t="s">
        <v>826</v>
      </c>
      <c r="C1020" s="8"/>
      <c r="D1020" s="6"/>
      <c r="E1020" s="115">
        <v>7</v>
      </c>
      <c r="F1020" s="36" t="s">
        <v>1334</v>
      </c>
      <c r="G1020" s="38">
        <v>91</v>
      </c>
      <c r="H1020" s="27"/>
      <c r="I1020" s="1"/>
    </row>
    <row r="1021" spans="1:9" ht="15.75" customHeight="1" x14ac:dyDescent="0.25">
      <c r="A1021" s="10">
        <v>1003</v>
      </c>
      <c r="B1021" s="35" t="s">
        <v>826</v>
      </c>
      <c r="C1021" s="8"/>
      <c r="D1021" s="6"/>
      <c r="E1021" s="115">
        <v>3</v>
      </c>
      <c r="F1021" s="36" t="s">
        <v>1334</v>
      </c>
      <c r="G1021" s="38">
        <v>45</v>
      </c>
      <c r="H1021" s="27"/>
      <c r="I1021" s="1"/>
    </row>
    <row r="1022" spans="1:9" ht="15.75" customHeight="1" x14ac:dyDescent="0.25">
      <c r="A1022" s="10">
        <v>1004</v>
      </c>
      <c r="B1022" s="35" t="s">
        <v>997</v>
      </c>
      <c r="C1022" s="8"/>
      <c r="D1022" s="6"/>
      <c r="E1022" s="115">
        <v>128</v>
      </c>
      <c r="F1022" s="36" t="s">
        <v>1334</v>
      </c>
      <c r="G1022" s="38">
        <v>190.72</v>
      </c>
      <c r="H1022" s="27"/>
      <c r="I1022" s="1"/>
    </row>
    <row r="1023" spans="1:9" ht="15.75" customHeight="1" x14ac:dyDescent="0.25">
      <c r="A1023" s="10">
        <v>1005</v>
      </c>
      <c r="B1023" s="35" t="s">
        <v>997</v>
      </c>
      <c r="C1023" s="8"/>
      <c r="D1023" s="6"/>
      <c r="E1023" s="115">
        <v>59</v>
      </c>
      <c r="F1023" s="36" t="s">
        <v>1334</v>
      </c>
      <c r="G1023" s="38">
        <v>30.09</v>
      </c>
      <c r="H1023" s="27"/>
      <c r="I1023" s="1"/>
    </row>
    <row r="1024" spans="1:9" ht="15.75" customHeight="1" x14ac:dyDescent="0.25">
      <c r="A1024" s="10">
        <v>1006</v>
      </c>
      <c r="B1024" s="35" t="s">
        <v>998</v>
      </c>
      <c r="C1024" s="8"/>
      <c r="D1024" s="6"/>
      <c r="E1024" s="115">
        <v>1</v>
      </c>
      <c r="F1024" s="36" t="s">
        <v>1334</v>
      </c>
      <c r="G1024" s="38">
        <v>8</v>
      </c>
      <c r="H1024" s="27"/>
      <c r="I1024" s="1"/>
    </row>
    <row r="1025" spans="1:9" ht="15.75" customHeight="1" x14ac:dyDescent="0.25">
      <c r="A1025" s="10">
        <v>1007</v>
      </c>
      <c r="B1025" s="35" t="s">
        <v>999</v>
      </c>
      <c r="C1025" s="8"/>
      <c r="D1025" s="6"/>
      <c r="E1025" s="115">
        <v>4</v>
      </c>
      <c r="F1025" s="36" t="s">
        <v>1334</v>
      </c>
      <c r="G1025" s="38">
        <v>73.680000000000007</v>
      </c>
      <c r="H1025" s="27"/>
      <c r="I1025" s="1"/>
    </row>
    <row r="1026" spans="1:9" ht="15.75" customHeight="1" x14ac:dyDescent="0.25">
      <c r="A1026" s="10">
        <v>1008</v>
      </c>
      <c r="B1026" s="35" t="s">
        <v>1000</v>
      </c>
      <c r="C1026" s="8"/>
      <c r="D1026" s="6"/>
      <c r="E1026" s="115">
        <v>223</v>
      </c>
      <c r="F1026" s="36" t="s">
        <v>1334</v>
      </c>
      <c r="G1026" s="38">
        <v>182.86</v>
      </c>
      <c r="H1026" s="27"/>
      <c r="I1026" s="1"/>
    </row>
    <row r="1027" spans="1:9" ht="15.75" customHeight="1" x14ac:dyDescent="0.25">
      <c r="A1027" s="10">
        <v>1009</v>
      </c>
      <c r="B1027" s="35" t="s">
        <v>1000</v>
      </c>
      <c r="C1027" s="8"/>
      <c r="D1027" s="6"/>
      <c r="E1027" s="115">
        <v>41</v>
      </c>
      <c r="F1027" s="36" t="s">
        <v>1334</v>
      </c>
      <c r="G1027" s="38">
        <v>22.55</v>
      </c>
      <c r="H1027" s="27"/>
      <c r="I1027" s="1"/>
    </row>
    <row r="1028" spans="1:9" ht="15.75" customHeight="1" x14ac:dyDescent="0.25">
      <c r="A1028" s="10">
        <v>1010</v>
      </c>
      <c r="B1028" s="35" t="s">
        <v>1001</v>
      </c>
      <c r="C1028" s="8"/>
      <c r="D1028" s="6"/>
      <c r="E1028" s="115">
        <v>453</v>
      </c>
      <c r="F1028" s="36" t="s">
        <v>1334</v>
      </c>
      <c r="G1028" s="38">
        <v>339.75</v>
      </c>
      <c r="H1028" s="27"/>
      <c r="I1028" s="1"/>
    </row>
    <row r="1029" spans="1:9" ht="15.75" customHeight="1" x14ac:dyDescent="0.25">
      <c r="A1029" s="10">
        <v>1011</v>
      </c>
      <c r="B1029" s="35" t="s">
        <v>1002</v>
      </c>
      <c r="C1029" s="8"/>
      <c r="D1029" s="6"/>
      <c r="E1029" s="115">
        <v>415</v>
      </c>
      <c r="F1029" s="36" t="s">
        <v>1334</v>
      </c>
      <c r="G1029" s="38">
        <v>228.25</v>
      </c>
      <c r="H1029" s="27"/>
      <c r="I1029" s="1"/>
    </row>
    <row r="1030" spans="1:9" ht="15.75" customHeight="1" x14ac:dyDescent="0.25">
      <c r="A1030" s="10">
        <v>1012</v>
      </c>
      <c r="B1030" s="35" t="s">
        <v>997</v>
      </c>
      <c r="C1030" s="8"/>
      <c r="D1030" s="6"/>
      <c r="E1030" s="115">
        <v>2</v>
      </c>
      <c r="F1030" s="36" t="s">
        <v>1334</v>
      </c>
      <c r="G1030" s="38">
        <v>98</v>
      </c>
      <c r="H1030" s="27"/>
      <c r="I1030" s="1"/>
    </row>
    <row r="1031" spans="1:9" ht="15.75" customHeight="1" x14ac:dyDescent="0.25">
      <c r="A1031" s="10">
        <v>1013</v>
      </c>
      <c r="B1031" s="35" t="s">
        <v>1003</v>
      </c>
      <c r="C1031" s="8"/>
      <c r="D1031" s="6"/>
      <c r="E1031" s="115">
        <v>1</v>
      </c>
      <c r="F1031" s="36" t="s">
        <v>1334</v>
      </c>
      <c r="G1031" s="38">
        <v>329</v>
      </c>
      <c r="H1031" s="27"/>
      <c r="I1031" s="1"/>
    </row>
    <row r="1032" spans="1:9" ht="15.75" customHeight="1" x14ac:dyDescent="0.25">
      <c r="A1032" s="10">
        <v>1014</v>
      </c>
      <c r="B1032" s="35" t="s">
        <v>969</v>
      </c>
      <c r="C1032" s="8"/>
      <c r="D1032" s="6"/>
      <c r="E1032" s="115">
        <v>1</v>
      </c>
      <c r="F1032" s="36" t="s">
        <v>1334</v>
      </c>
      <c r="G1032" s="38">
        <v>145</v>
      </c>
      <c r="H1032" s="27"/>
      <c r="I1032" s="1"/>
    </row>
    <row r="1033" spans="1:9" ht="15.75" customHeight="1" x14ac:dyDescent="0.25">
      <c r="A1033" s="10">
        <v>1015</v>
      </c>
      <c r="B1033" s="35" t="s">
        <v>1004</v>
      </c>
      <c r="C1033" s="8"/>
      <c r="D1033" s="6"/>
      <c r="E1033" s="115">
        <v>19</v>
      </c>
      <c r="F1033" s="36" t="s">
        <v>1334</v>
      </c>
      <c r="G1033" s="38">
        <v>33</v>
      </c>
      <c r="H1033" s="27"/>
      <c r="I1033" s="1"/>
    </row>
    <row r="1034" spans="1:9" ht="15.75" customHeight="1" x14ac:dyDescent="0.25">
      <c r="A1034" s="10">
        <v>1016</v>
      </c>
      <c r="B1034" s="35" t="s">
        <v>1004</v>
      </c>
      <c r="C1034" s="8"/>
      <c r="D1034" s="6"/>
      <c r="E1034" s="115">
        <v>3</v>
      </c>
      <c r="F1034" s="36" t="s">
        <v>1334</v>
      </c>
      <c r="G1034" s="38">
        <v>60.25</v>
      </c>
      <c r="H1034" s="27"/>
      <c r="I1034" s="1"/>
    </row>
    <row r="1035" spans="1:9" ht="15.75" customHeight="1" x14ac:dyDescent="0.25">
      <c r="A1035" s="10">
        <v>1017</v>
      </c>
      <c r="B1035" s="35" t="s">
        <v>1005</v>
      </c>
      <c r="C1035" s="8"/>
      <c r="D1035" s="6"/>
      <c r="E1035" s="115">
        <v>2</v>
      </c>
      <c r="F1035" s="36" t="s">
        <v>1334</v>
      </c>
      <c r="G1035" s="38">
        <v>18.32</v>
      </c>
      <c r="H1035" s="27"/>
      <c r="I1035" s="1"/>
    </row>
    <row r="1036" spans="1:9" ht="15.75" customHeight="1" x14ac:dyDescent="0.25">
      <c r="A1036" s="10">
        <v>1018</v>
      </c>
      <c r="B1036" s="35" t="s">
        <v>1006</v>
      </c>
      <c r="C1036" s="8"/>
      <c r="D1036" s="6"/>
      <c r="E1036" s="115">
        <v>9</v>
      </c>
      <c r="F1036" s="36" t="s">
        <v>1334</v>
      </c>
      <c r="G1036" s="38">
        <v>709.2</v>
      </c>
      <c r="H1036" s="27"/>
      <c r="I1036" s="1"/>
    </row>
    <row r="1037" spans="1:9" ht="15.75" customHeight="1" x14ac:dyDescent="0.25">
      <c r="A1037" s="10">
        <v>1019</v>
      </c>
      <c r="B1037" s="35" t="s">
        <v>983</v>
      </c>
      <c r="C1037" s="8"/>
      <c r="D1037" s="6"/>
      <c r="E1037" s="115">
        <v>25</v>
      </c>
      <c r="F1037" s="36" t="s">
        <v>1334</v>
      </c>
      <c r="G1037" s="38">
        <v>15000</v>
      </c>
      <c r="H1037" s="27"/>
      <c r="I1037" s="1"/>
    </row>
    <row r="1038" spans="1:9" ht="15.75" customHeight="1" x14ac:dyDescent="0.25">
      <c r="A1038" s="10">
        <v>1020</v>
      </c>
      <c r="B1038" s="35" t="s">
        <v>971</v>
      </c>
      <c r="C1038" s="8"/>
      <c r="D1038" s="6"/>
      <c r="E1038" s="115">
        <v>15</v>
      </c>
      <c r="F1038" s="36" t="s">
        <v>1334</v>
      </c>
      <c r="G1038" s="38">
        <v>360</v>
      </c>
      <c r="H1038" s="27"/>
      <c r="I1038" s="1"/>
    </row>
    <row r="1039" spans="1:9" ht="15.75" customHeight="1" x14ac:dyDescent="0.25">
      <c r="A1039" s="10">
        <v>1021</v>
      </c>
      <c r="B1039" s="35" t="s">
        <v>971</v>
      </c>
      <c r="C1039" s="8"/>
      <c r="D1039" s="6"/>
      <c r="E1039" s="115">
        <v>30</v>
      </c>
      <c r="F1039" s="36" t="s">
        <v>1334</v>
      </c>
      <c r="G1039" s="38">
        <v>810</v>
      </c>
      <c r="H1039" s="27"/>
      <c r="I1039" s="1"/>
    </row>
    <row r="1040" spans="1:9" ht="15.75" customHeight="1" x14ac:dyDescent="0.25">
      <c r="A1040" s="10">
        <v>1022</v>
      </c>
      <c r="B1040" s="35" t="s">
        <v>1007</v>
      </c>
      <c r="C1040" s="8"/>
      <c r="D1040" s="6"/>
      <c r="E1040" s="115">
        <v>4</v>
      </c>
      <c r="F1040" s="36" t="s">
        <v>1334</v>
      </c>
      <c r="G1040" s="38">
        <v>207</v>
      </c>
      <c r="H1040" s="27"/>
      <c r="I1040" s="1"/>
    </row>
    <row r="1041" spans="1:9" ht="15.75" customHeight="1" x14ac:dyDescent="0.25">
      <c r="A1041" s="10">
        <v>1023</v>
      </c>
      <c r="B1041" s="35" t="s">
        <v>1008</v>
      </c>
      <c r="C1041" s="8"/>
      <c r="D1041" s="6"/>
      <c r="E1041" s="115">
        <v>1</v>
      </c>
      <c r="F1041" s="36" t="s">
        <v>1334</v>
      </c>
      <c r="G1041" s="38">
        <v>22.5</v>
      </c>
      <c r="H1041" s="27"/>
      <c r="I1041" s="1"/>
    </row>
    <row r="1042" spans="1:9" ht="15.75" customHeight="1" x14ac:dyDescent="0.25">
      <c r="A1042" s="10">
        <v>1024</v>
      </c>
      <c r="B1042" s="35" t="s">
        <v>1008</v>
      </c>
      <c r="C1042" s="8"/>
      <c r="D1042" s="6"/>
      <c r="E1042" s="115">
        <v>1</v>
      </c>
      <c r="F1042" s="36" t="s">
        <v>1334</v>
      </c>
      <c r="G1042" s="38">
        <v>28.5</v>
      </c>
      <c r="H1042" s="27"/>
      <c r="I1042" s="1"/>
    </row>
    <row r="1043" spans="1:9" ht="15.75" customHeight="1" x14ac:dyDescent="0.25">
      <c r="A1043" s="10">
        <v>1025</v>
      </c>
      <c r="B1043" s="35" t="s">
        <v>1008</v>
      </c>
      <c r="C1043" s="8"/>
      <c r="D1043" s="6"/>
      <c r="E1043" s="115">
        <v>1</v>
      </c>
      <c r="F1043" s="36" t="s">
        <v>1334</v>
      </c>
      <c r="G1043" s="38">
        <v>46.5</v>
      </c>
      <c r="H1043" s="27"/>
      <c r="I1043" s="1"/>
    </row>
    <row r="1044" spans="1:9" ht="15.75" customHeight="1" x14ac:dyDescent="0.25">
      <c r="A1044" s="10">
        <v>1026</v>
      </c>
      <c r="B1044" s="35" t="s">
        <v>1009</v>
      </c>
      <c r="C1044" s="8"/>
      <c r="D1044" s="6"/>
      <c r="E1044" s="115">
        <v>22.5</v>
      </c>
      <c r="F1044" s="36" t="s">
        <v>1334</v>
      </c>
      <c r="G1044" s="38">
        <v>168.75</v>
      </c>
      <c r="H1044" s="27"/>
      <c r="I1044" s="1"/>
    </row>
    <row r="1045" spans="1:9" ht="15.75" customHeight="1" x14ac:dyDescent="0.25">
      <c r="A1045" s="10">
        <v>1027</v>
      </c>
      <c r="B1045" s="35" t="s">
        <v>1010</v>
      </c>
      <c r="C1045" s="8"/>
      <c r="D1045" s="6"/>
      <c r="E1045" s="115">
        <v>30</v>
      </c>
      <c r="F1045" s="36" t="s">
        <v>1334</v>
      </c>
      <c r="G1045" s="38">
        <v>840</v>
      </c>
      <c r="H1045" s="27"/>
      <c r="I1045" s="1"/>
    </row>
    <row r="1046" spans="1:9" ht="15.75" customHeight="1" x14ac:dyDescent="0.25">
      <c r="A1046" s="10">
        <v>1028</v>
      </c>
      <c r="B1046" s="35" t="s">
        <v>860</v>
      </c>
      <c r="C1046" s="8"/>
      <c r="D1046" s="6"/>
      <c r="E1046" s="116">
        <v>1</v>
      </c>
      <c r="F1046" s="36" t="s">
        <v>1334</v>
      </c>
      <c r="G1046" s="38">
        <v>44</v>
      </c>
      <c r="H1046" s="27"/>
      <c r="I1046" s="1"/>
    </row>
    <row r="1047" spans="1:9" ht="15" customHeight="1" x14ac:dyDescent="0.25">
      <c r="A1047" s="10">
        <v>1029</v>
      </c>
      <c r="B1047" s="35" t="s">
        <v>1011</v>
      </c>
      <c r="C1047" s="8"/>
      <c r="D1047" s="6"/>
      <c r="E1047" s="37">
        <v>1</v>
      </c>
      <c r="F1047" s="36" t="s">
        <v>1334</v>
      </c>
      <c r="G1047" s="38">
        <v>22.5</v>
      </c>
      <c r="H1047" s="27"/>
      <c r="I1047" s="1"/>
    </row>
    <row r="1048" spans="1:9" ht="15.75" customHeight="1" x14ac:dyDescent="0.25">
      <c r="A1048" s="10">
        <v>1030</v>
      </c>
      <c r="B1048" s="35" t="s">
        <v>1012</v>
      </c>
      <c r="C1048" s="8"/>
      <c r="D1048" s="6"/>
      <c r="E1048" s="115">
        <v>1</v>
      </c>
      <c r="F1048" s="36" t="s">
        <v>1334</v>
      </c>
      <c r="G1048" s="38">
        <v>40</v>
      </c>
      <c r="H1048" s="27"/>
      <c r="I1048" s="1"/>
    </row>
    <row r="1049" spans="1:9" ht="15.75" customHeight="1" x14ac:dyDescent="0.25">
      <c r="A1049" s="10">
        <v>1031</v>
      </c>
      <c r="B1049" s="35" t="s">
        <v>1013</v>
      </c>
      <c r="C1049" s="8"/>
      <c r="D1049" s="6"/>
      <c r="E1049" s="115">
        <v>2</v>
      </c>
      <c r="F1049" s="36" t="s">
        <v>1334</v>
      </c>
      <c r="G1049" s="38">
        <v>9.6</v>
      </c>
      <c r="H1049" s="27"/>
      <c r="I1049" s="1"/>
    </row>
    <row r="1050" spans="1:9" ht="15.75" customHeight="1" x14ac:dyDescent="0.25">
      <c r="A1050" s="10">
        <v>1032</v>
      </c>
      <c r="B1050" s="35" t="s">
        <v>1013</v>
      </c>
      <c r="C1050" s="8"/>
      <c r="D1050" s="6"/>
      <c r="E1050" s="115">
        <v>4</v>
      </c>
      <c r="F1050" s="36" t="s">
        <v>1334</v>
      </c>
      <c r="G1050" s="38">
        <v>13.25</v>
      </c>
      <c r="H1050" s="27"/>
      <c r="I1050" s="1"/>
    </row>
    <row r="1051" spans="1:9" ht="15.75" customHeight="1" x14ac:dyDescent="0.25">
      <c r="A1051" s="10">
        <v>1033</v>
      </c>
      <c r="B1051" s="35" t="s">
        <v>1014</v>
      </c>
      <c r="C1051" s="8"/>
      <c r="D1051" s="6"/>
      <c r="E1051" s="115">
        <v>3</v>
      </c>
      <c r="F1051" s="36" t="s">
        <v>1334</v>
      </c>
      <c r="G1051" s="38">
        <v>16.5</v>
      </c>
      <c r="H1051" s="27"/>
      <c r="I1051" s="1"/>
    </row>
    <row r="1052" spans="1:9" ht="15.75" customHeight="1" x14ac:dyDescent="0.25">
      <c r="A1052" s="10">
        <v>1034</v>
      </c>
      <c r="B1052" s="35" t="s">
        <v>1015</v>
      </c>
      <c r="C1052" s="8"/>
      <c r="D1052" s="6"/>
      <c r="E1052" s="115">
        <v>8</v>
      </c>
      <c r="F1052" s="36" t="s">
        <v>1334</v>
      </c>
      <c r="G1052" s="38">
        <v>45.36</v>
      </c>
      <c r="H1052" s="27"/>
      <c r="I1052" s="1"/>
    </row>
    <row r="1053" spans="1:9" ht="15.75" customHeight="1" x14ac:dyDescent="0.25">
      <c r="A1053" s="10">
        <v>1035</v>
      </c>
      <c r="B1053" s="35" t="s">
        <v>1016</v>
      </c>
      <c r="C1053" s="8"/>
      <c r="D1053" s="6"/>
      <c r="E1053" s="115">
        <v>1</v>
      </c>
      <c r="F1053" s="36" t="s">
        <v>1334</v>
      </c>
      <c r="G1053" s="38">
        <v>20.079999999999998</v>
      </c>
      <c r="H1053" s="27"/>
      <c r="I1053" s="1"/>
    </row>
    <row r="1054" spans="1:9" ht="15.75" customHeight="1" x14ac:dyDescent="0.25">
      <c r="A1054" s="10">
        <v>1036</v>
      </c>
      <c r="B1054" s="35" t="s">
        <v>561</v>
      </c>
      <c r="C1054" s="8"/>
      <c r="D1054" s="6"/>
      <c r="E1054" s="115">
        <v>1</v>
      </c>
      <c r="F1054" s="36" t="s">
        <v>1334</v>
      </c>
      <c r="G1054" s="38">
        <v>329.17</v>
      </c>
      <c r="H1054" s="27"/>
      <c r="I1054" s="1"/>
    </row>
    <row r="1055" spans="1:9" ht="15.75" customHeight="1" x14ac:dyDescent="0.25">
      <c r="A1055" s="10">
        <v>1037</v>
      </c>
      <c r="B1055" s="35" t="s">
        <v>1017</v>
      </c>
      <c r="C1055" s="8"/>
      <c r="D1055" s="6"/>
      <c r="E1055" s="115">
        <v>15</v>
      </c>
      <c r="F1055" s="36" t="s">
        <v>1334</v>
      </c>
      <c r="G1055" s="38">
        <v>99.75</v>
      </c>
      <c r="H1055" s="27"/>
      <c r="I1055" s="1"/>
    </row>
    <row r="1056" spans="1:9" ht="15.75" customHeight="1" x14ac:dyDescent="0.25">
      <c r="A1056" s="10">
        <v>1038</v>
      </c>
      <c r="B1056" s="35" t="s">
        <v>1011</v>
      </c>
      <c r="C1056" s="8"/>
      <c r="D1056" s="6"/>
      <c r="E1056" s="115">
        <v>1</v>
      </c>
      <c r="F1056" s="36" t="s">
        <v>1334</v>
      </c>
      <c r="G1056" s="38">
        <v>40.5</v>
      </c>
      <c r="H1056" s="27"/>
      <c r="I1056" s="1"/>
    </row>
    <row r="1057" spans="1:9" ht="15.75" customHeight="1" x14ac:dyDescent="0.25">
      <c r="A1057" s="10">
        <v>1039</v>
      </c>
      <c r="B1057" s="35" t="s">
        <v>1018</v>
      </c>
      <c r="C1057" s="8"/>
      <c r="D1057" s="6"/>
      <c r="E1057" s="115">
        <v>17</v>
      </c>
      <c r="F1057" s="36" t="s">
        <v>1334</v>
      </c>
      <c r="G1057" s="38">
        <v>41.4</v>
      </c>
      <c r="H1057" s="27"/>
      <c r="I1057" s="1"/>
    </row>
    <row r="1058" spans="1:9" ht="15.75" customHeight="1" x14ac:dyDescent="0.25">
      <c r="A1058" s="10">
        <v>1040</v>
      </c>
      <c r="B1058" s="35" t="s">
        <v>1018</v>
      </c>
      <c r="C1058" s="8"/>
      <c r="D1058" s="6"/>
      <c r="E1058" s="115">
        <v>1</v>
      </c>
      <c r="F1058" s="36" t="s">
        <v>1334</v>
      </c>
      <c r="G1058" s="38">
        <v>65</v>
      </c>
      <c r="H1058" s="27"/>
      <c r="I1058" s="1"/>
    </row>
    <row r="1059" spans="1:9" ht="15.75" customHeight="1" x14ac:dyDescent="0.25">
      <c r="A1059" s="10">
        <v>1041</v>
      </c>
      <c r="B1059" s="35" t="s">
        <v>1018</v>
      </c>
      <c r="C1059" s="8"/>
      <c r="D1059" s="6"/>
      <c r="E1059" s="115">
        <v>2</v>
      </c>
      <c r="F1059" s="36" t="s">
        <v>1334</v>
      </c>
      <c r="G1059" s="38">
        <v>62.5</v>
      </c>
      <c r="H1059" s="27"/>
      <c r="I1059" s="1"/>
    </row>
    <row r="1060" spans="1:9" ht="15.75" customHeight="1" x14ac:dyDescent="0.25">
      <c r="A1060" s="10">
        <v>1042</v>
      </c>
      <c r="B1060" s="35" t="s">
        <v>1018</v>
      </c>
      <c r="C1060" s="8"/>
      <c r="D1060" s="6"/>
      <c r="E1060" s="115">
        <v>4</v>
      </c>
      <c r="F1060" s="36" t="s">
        <v>1334</v>
      </c>
      <c r="G1060" s="38">
        <v>94</v>
      </c>
      <c r="H1060" s="27"/>
      <c r="I1060" s="1"/>
    </row>
    <row r="1061" spans="1:9" ht="15.75" customHeight="1" x14ac:dyDescent="0.25">
      <c r="A1061" s="10">
        <v>1043</v>
      </c>
      <c r="B1061" s="35" t="s">
        <v>1018</v>
      </c>
      <c r="C1061" s="8"/>
      <c r="D1061" s="6"/>
      <c r="E1061" s="115">
        <v>4</v>
      </c>
      <c r="F1061" s="36" t="s">
        <v>1334</v>
      </c>
      <c r="G1061" s="38">
        <v>118.64</v>
      </c>
      <c r="H1061" s="27"/>
      <c r="I1061" s="1"/>
    </row>
    <row r="1062" spans="1:9" ht="15.75" customHeight="1" x14ac:dyDescent="0.25">
      <c r="A1062" s="10">
        <v>1044</v>
      </c>
      <c r="B1062" s="35" t="s">
        <v>572</v>
      </c>
      <c r="C1062" s="8"/>
      <c r="D1062" s="6"/>
      <c r="E1062" s="115">
        <v>1</v>
      </c>
      <c r="F1062" s="36" t="s">
        <v>1334</v>
      </c>
      <c r="G1062" s="38">
        <v>110.58</v>
      </c>
      <c r="H1062" s="27"/>
      <c r="I1062" s="1"/>
    </row>
    <row r="1063" spans="1:9" ht="15.75" customHeight="1" x14ac:dyDescent="0.25">
      <c r="A1063" s="10">
        <v>1045</v>
      </c>
      <c r="B1063" s="35" t="s">
        <v>693</v>
      </c>
      <c r="C1063" s="8"/>
      <c r="D1063" s="6"/>
      <c r="E1063" s="115">
        <v>3</v>
      </c>
      <c r="F1063" s="36" t="s">
        <v>1334</v>
      </c>
      <c r="G1063" s="38">
        <v>17.25</v>
      </c>
      <c r="H1063" s="27"/>
      <c r="I1063" s="1"/>
    </row>
    <row r="1064" spans="1:9" ht="15.75" customHeight="1" x14ac:dyDescent="0.25">
      <c r="A1064" s="10">
        <v>1046</v>
      </c>
      <c r="B1064" s="35" t="s">
        <v>1019</v>
      </c>
      <c r="C1064" s="8"/>
      <c r="D1064" s="6"/>
      <c r="E1064" s="115">
        <v>29</v>
      </c>
      <c r="F1064" s="36" t="s">
        <v>1334</v>
      </c>
      <c r="G1064" s="38">
        <v>33.93</v>
      </c>
      <c r="H1064" s="27"/>
      <c r="I1064" s="1"/>
    </row>
    <row r="1065" spans="1:9" ht="15.75" customHeight="1" x14ac:dyDescent="0.25">
      <c r="A1065" s="10">
        <v>1047</v>
      </c>
      <c r="B1065" s="35" t="s">
        <v>572</v>
      </c>
      <c r="C1065" s="8"/>
      <c r="D1065" s="6"/>
      <c r="E1065" s="115">
        <v>1</v>
      </c>
      <c r="F1065" s="36" t="s">
        <v>1334</v>
      </c>
      <c r="G1065" s="38">
        <v>140.83000000000001</v>
      </c>
      <c r="H1065" s="27"/>
      <c r="I1065" s="1"/>
    </row>
    <row r="1066" spans="1:9" ht="15.75" customHeight="1" x14ac:dyDescent="0.25">
      <c r="A1066" s="10">
        <v>1048</v>
      </c>
      <c r="B1066" s="35" t="s">
        <v>1020</v>
      </c>
      <c r="C1066" s="8"/>
      <c r="D1066" s="6"/>
      <c r="E1066" s="115">
        <v>1</v>
      </c>
      <c r="F1066" s="36" t="s">
        <v>1334</v>
      </c>
      <c r="G1066" s="38">
        <v>18.5</v>
      </c>
      <c r="H1066" s="27"/>
      <c r="I1066" s="1"/>
    </row>
    <row r="1067" spans="1:9" ht="15.75" customHeight="1" x14ac:dyDescent="0.25">
      <c r="A1067" s="10">
        <v>1049</v>
      </c>
      <c r="B1067" s="35" t="s">
        <v>697</v>
      </c>
      <c r="C1067" s="8"/>
      <c r="D1067" s="6"/>
      <c r="E1067" s="115">
        <v>1</v>
      </c>
      <c r="F1067" s="36" t="s">
        <v>1334</v>
      </c>
      <c r="G1067" s="38">
        <v>97.5</v>
      </c>
      <c r="H1067" s="27"/>
      <c r="I1067" s="1"/>
    </row>
    <row r="1068" spans="1:9" ht="15.75" customHeight="1" x14ac:dyDescent="0.25">
      <c r="A1068" s="10">
        <v>1050</v>
      </c>
      <c r="B1068" s="35" t="s">
        <v>697</v>
      </c>
      <c r="C1068" s="8"/>
      <c r="D1068" s="6"/>
      <c r="E1068" s="115">
        <v>1</v>
      </c>
      <c r="F1068" s="36" t="s">
        <v>1334</v>
      </c>
      <c r="G1068" s="38">
        <v>142</v>
      </c>
      <c r="H1068" s="27"/>
      <c r="I1068" s="1"/>
    </row>
    <row r="1069" spans="1:9" ht="15.75" customHeight="1" x14ac:dyDescent="0.25">
      <c r="A1069" s="10">
        <v>1051</v>
      </c>
      <c r="B1069" s="35" t="s">
        <v>686</v>
      </c>
      <c r="C1069" s="8"/>
      <c r="D1069" s="6"/>
      <c r="E1069" s="115">
        <v>6</v>
      </c>
      <c r="F1069" s="36" t="s">
        <v>1334</v>
      </c>
      <c r="G1069" s="38">
        <v>72</v>
      </c>
      <c r="H1069" s="27"/>
      <c r="I1069" s="1"/>
    </row>
    <row r="1070" spans="1:9" ht="15.75" customHeight="1" x14ac:dyDescent="0.25">
      <c r="A1070" s="10">
        <v>1052</v>
      </c>
      <c r="B1070" s="35" t="s">
        <v>1021</v>
      </c>
      <c r="C1070" s="8"/>
      <c r="D1070" s="6"/>
      <c r="E1070" s="115">
        <v>1</v>
      </c>
      <c r="F1070" s="36" t="s">
        <v>1334</v>
      </c>
      <c r="G1070" s="38">
        <v>16.100000000000001</v>
      </c>
      <c r="H1070" s="27"/>
      <c r="I1070" s="1"/>
    </row>
    <row r="1071" spans="1:9" ht="15.75" customHeight="1" x14ac:dyDescent="0.25">
      <c r="A1071" s="10">
        <v>1053</v>
      </c>
      <c r="B1071" s="35" t="s">
        <v>1021</v>
      </c>
      <c r="C1071" s="8"/>
      <c r="D1071" s="6"/>
      <c r="E1071" s="115">
        <v>1</v>
      </c>
      <c r="F1071" s="36" t="s">
        <v>1334</v>
      </c>
      <c r="G1071" s="38">
        <v>5.0999999999999996</v>
      </c>
      <c r="H1071" s="27"/>
      <c r="I1071" s="1"/>
    </row>
    <row r="1072" spans="1:9" ht="15.75" customHeight="1" x14ac:dyDescent="0.25">
      <c r="A1072" s="10">
        <v>1054</v>
      </c>
      <c r="B1072" s="35" t="s">
        <v>1021</v>
      </c>
      <c r="C1072" s="8"/>
      <c r="D1072" s="6"/>
      <c r="E1072" s="115">
        <v>4</v>
      </c>
      <c r="F1072" s="36" t="s">
        <v>1334</v>
      </c>
      <c r="G1072" s="38">
        <v>60</v>
      </c>
      <c r="H1072" s="27"/>
      <c r="I1072" s="1"/>
    </row>
    <row r="1073" spans="1:9" ht="15.75" customHeight="1" x14ac:dyDescent="0.25">
      <c r="A1073" s="10">
        <v>1055</v>
      </c>
      <c r="B1073" s="35" t="s">
        <v>1022</v>
      </c>
      <c r="C1073" s="8"/>
      <c r="D1073" s="6"/>
      <c r="E1073" s="115">
        <v>2</v>
      </c>
      <c r="F1073" s="36" t="s">
        <v>1334</v>
      </c>
      <c r="G1073" s="38">
        <v>90</v>
      </c>
      <c r="H1073" s="27"/>
      <c r="I1073" s="1"/>
    </row>
    <row r="1074" spans="1:9" ht="15.75" customHeight="1" x14ac:dyDescent="0.25">
      <c r="A1074" s="10">
        <v>1056</v>
      </c>
      <c r="B1074" s="35" t="s">
        <v>1023</v>
      </c>
      <c r="C1074" s="8"/>
      <c r="D1074" s="6"/>
      <c r="E1074" s="115">
        <v>1</v>
      </c>
      <c r="F1074" s="36" t="s">
        <v>1334</v>
      </c>
      <c r="G1074" s="38">
        <v>25</v>
      </c>
      <c r="H1074" s="27"/>
      <c r="I1074" s="1"/>
    </row>
    <row r="1075" spans="1:9" ht="15.75" customHeight="1" x14ac:dyDescent="0.25">
      <c r="A1075" s="10">
        <v>1057</v>
      </c>
      <c r="B1075" s="35" t="s">
        <v>1023</v>
      </c>
      <c r="C1075" s="8"/>
      <c r="D1075" s="6"/>
      <c r="E1075" s="115">
        <v>1</v>
      </c>
      <c r="F1075" s="36" t="s">
        <v>1334</v>
      </c>
      <c r="G1075" s="38">
        <v>100</v>
      </c>
      <c r="H1075" s="27"/>
      <c r="I1075" s="1"/>
    </row>
    <row r="1076" spans="1:9" ht="15.75" customHeight="1" x14ac:dyDescent="0.25">
      <c r="A1076" s="10">
        <v>1058</v>
      </c>
      <c r="B1076" s="35" t="s">
        <v>1024</v>
      </c>
      <c r="C1076" s="8"/>
      <c r="D1076" s="6"/>
      <c r="E1076" s="115">
        <v>1</v>
      </c>
      <c r="F1076" s="36" t="s">
        <v>1334</v>
      </c>
      <c r="G1076" s="38">
        <v>35.1</v>
      </c>
      <c r="H1076" s="27"/>
      <c r="I1076" s="1"/>
    </row>
    <row r="1077" spans="1:9" ht="15.75" customHeight="1" x14ac:dyDescent="0.25">
      <c r="A1077" s="10">
        <v>1059</v>
      </c>
      <c r="B1077" s="35" t="s">
        <v>1025</v>
      </c>
      <c r="C1077" s="8"/>
      <c r="D1077" s="6"/>
      <c r="E1077" s="115">
        <v>11</v>
      </c>
      <c r="F1077" s="36" t="s">
        <v>1334</v>
      </c>
      <c r="G1077" s="38">
        <v>39.159999999999997</v>
      </c>
      <c r="H1077" s="27"/>
      <c r="I1077" s="1"/>
    </row>
    <row r="1078" spans="1:9" ht="15.75" customHeight="1" x14ac:dyDescent="0.25">
      <c r="A1078" s="10">
        <v>1060</v>
      </c>
      <c r="B1078" s="35" t="s">
        <v>1026</v>
      </c>
      <c r="C1078" s="8"/>
      <c r="D1078" s="6"/>
      <c r="E1078" s="115">
        <v>1</v>
      </c>
      <c r="F1078" s="36" t="s">
        <v>1334</v>
      </c>
      <c r="G1078" s="38">
        <v>74</v>
      </c>
      <c r="H1078" s="27"/>
      <c r="I1078" s="1"/>
    </row>
    <row r="1079" spans="1:9" ht="13.5" customHeight="1" x14ac:dyDescent="0.25">
      <c r="A1079" s="10">
        <v>1061</v>
      </c>
      <c r="B1079" s="35" t="s">
        <v>976</v>
      </c>
      <c r="C1079" s="8"/>
      <c r="D1079" s="6"/>
      <c r="E1079" s="115">
        <v>2</v>
      </c>
      <c r="F1079" s="36" t="s">
        <v>1334</v>
      </c>
      <c r="G1079" s="38">
        <v>93.5</v>
      </c>
      <c r="H1079" s="27"/>
      <c r="I1079" s="1"/>
    </row>
    <row r="1080" spans="1:9" ht="15.75" customHeight="1" x14ac:dyDescent="0.25">
      <c r="A1080" s="10">
        <v>1062</v>
      </c>
      <c r="B1080" s="35" t="s">
        <v>1027</v>
      </c>
      <c r="C1080" s="8"/>
      <c r="D1080" s="6"/>
      <c r="E1080" s="115">
        <v>40</v>
      </c>
      <c r="F1080" s="36" t="s">
        <v>1334</v>
      </c>
      <c r="G1080" s="38">
        <v>20</v>
      </c>
      <c r="H1080" s="27"/>
      <c r="I1080" s="1"/>
    </row>
    <row r="1081" spans="1:9" ht="15.75" customHeight="1" x14ac:dyDescent="0.25">
      <c r="A1081" s="10">
        <v>1063</v>
      </c>
      <c r="B1081" s="35" t="s">
        <v>1028</v>
      </c>
      <c r="C1081" s="8"/>
      <c r="D1081" s="6"/>
      <c r="E1081" s="115">
        <v>1</v>
      </c>
      <c r="F1081" s="36" t="s">
        <v>1334</v>
      </c>
      <c r="G1081" s="38">
        <v>68</v>
      </c>
      <c r="H1081" s="27"/>
      <c r="I1081" s="1"/>
    </row>
    <row r="1082" spans="1:9" ht="15.75" customHeight="1" x14ac:dyDescent="0.25">
      <c r="A1082" s="10">
        <v>1064</v>
      </c>
      <c r="B1082" s="35" t="s">
        <v>1029</v>
      </c>
      <c r="C1082" s="8"/>
      <c r="D1082" s="6"/>
      <c r="E1082" s="115">
        <v>1</v>
      </c>
      <c r="F1082" s="36" t="s">
        <v>1334</v>
      </c>
      <c r="G1082" s="38">
        <v>7.5</v>
      </c>
      <c r="H1082" s="27"/>
      <c r="I1082" s="1"/>
    </row>
    <row r="1083" spans="1:9" ht="15.75" customHeight="1" x14ac:dyDescent="0.25">
      <c r="A1083" s="10">
        <v>1065</v>
      </c>
      <c r="B1083" s="35" t="s">
        <v>676</v>
      </c>
      <c r="C1083" s="8"/>
      <c r="D1083" s="6"/>
      <c r="E1083" s="116">
        <v>1</v>
      </c>
      <c r="F1083" s="36" t="s">
        <v>1334</v>
      </c>
      <c r="G1083" s="38">
        <v>11.2</v>
      </c>
      <c r="H1083" s="27"/>
      <c r="I1083" s="1"/>
    </row>
    <row r="1084" spans="1:9" ht="15.75" customHeight="1" x14ac:dyDescent="0.25">
      <c r="A1084" s="10">
        <v>1066</v>
      </c>
      <c r="B1084" s="35" t="s">
        <v>842</v>
      </c>
      <c r="C1084" s="8"/>
      <c r="D1084" s="6"/>
      <c r="E1084" s="37">
        <v>1</v>
      </c>
      <c r="F1084" s="36" t="s">
        <v>1334</v>
      </c>
      <c r="G1084" s="38">
        <v>59.17</v>
      </c>
      <c r="H1084" s="27"/>
      <c r="I1084" s="1"/>
    </row>
    <row r="1085" spans="1:9" ht="15.75" customHeight="1" x14ac:dyDescent="0.25">
      <c r="A1085" s="10">
        <v>1067</v>
      </c>
      <c r="B1085" s="35" t="s">
        <v>1030</v>
      </c>
      <c r="C1085" s="8"/>
      <c r="D1085" s="6"/>
      <c r="E1085" s="115">
        <v>1</v>
      </c>
      <c r="F1085" s="36" t="s">
        <v>1334</v>
      </c>
      <c r="G1085" s="38">
        <v>85.83</v>
      </c>
      <c r="H1085" s="27"/>
      <c r="I1085" s="1"/>
    </row>
    <row r="1086" spans="1:9" ht="15.75" customHeight="1" x14ac:dyDescent="0.25">
      <c r="A1086" s="10">
        <v>1068</v>
      </c>
      <c r="B1086" s="35" t="s">
        <v>1031</v>
      </c>
      <c r="C1086" s="8"/>
      <c r="D1086" s="6"/>
      <c r="E1086" s="115">
        <v>2</v>
      </c>
      <c r="F1086" s="36" t="s">
        <v>1334</v>
      </c>
      <c r="G1086" s="38">
        <v>104.76</v>
      </c>
      <c r="H1086" s="27"/>
      <c r="I1086" s="1"/>
    </row>
    <row r="1087" spans="1:9" ht="15.75" customHeight="1" x14ac:dyDescent="0.25">
      <c r="A1087" s="10">
        <v>1069</v>
      </c>
      <c r="B1087" s="35" t="s">
        <v>1032</v>
      </c>
      <c r="C1087" s="8"/>
      <c r="D1087" s="6"/>
      <c r="E1087" s="115">
        <v>8</v>
      </c>
      <c r="F1087" s="36" t="s">
        <v>1334</v>
      </c>
      <c r="G1087" s="38">
        <v>152</v>
      </c>
      <c r="H1087" s="27"/>
      <c r="I1087" s="1"/>
    </row>
    <row r="1088" spans="1:9" ht="15.75" customHeight="1" x14ac:dyDescent="0.25">
      <c r="A1088" s="10">
        <v>1070</v>
      </c>
      <c r="B1088" s="35" t="s">
        <v>1031</v>
      </c>
      <c r="C1088" s="8"/>
      <c r="D1088" s="6"/>
      <c r="E1088" s="115">
        <v>4</v>
      </c>
      <c r="F1088" s="36" t="s">
        <v>1334</v>
      </c>
      <c r="G1088" s="38">
        <v>56</v>
      </c>
      <c r="H1088" s="27"/>
      <c r="I1088" s="1"/>
    </row>
    <row r="1089" spans="1:9" ht="15.75" customHeight="1" x14ac:dyDescent="0.25">
      <c r="A1089" s="10">
        <v>1071</v>
      </c>
      <c r="B1089" s="35" t="s">
        <v>611</v>
      </c>
      <c r="C1089" s="8"/>
      <c r="D1089" s="6"/>
      <c r="E1089" s="115">
        <v>8</v>
      </c>
      <c r="F1089" s="36" t="s">
        <v>1334</v>
      </c>
      <c r="G1089" s="38">
        <v>128</v>
      </c>
      <c r="H1089" s="27"/>
      <c r="I1089" s="1"/>
    </row>
    <row r="1090" spans="1:9" ht="15.75" customHeight="1" x14ac:dyDescent="0.25">
      <c r="A1090" s="10">
        <v>1072</v>
      </c>
      <c r="B1090" s="35" t="s">
        <v>1033</v>
      </c>
      <c r="C1090" s="8"/>
      <c r="D1090" s="6"/>
      <c r="E1090" s="115">
        <v>5</v>
      </c>
      <c r="F1090" s="36" t="s">
        <v>1334</v>
      </c>
      <c r="G1090" s="38">
        <v>65</v>
      </c>
      <c r="H1090" s="27"/>
      <c r="I1090" s="1"/>
    </row>
    <row r="1091" spans="1:9" ht="15.75" customHeight="1" x14ac:dyDescent="0.25">
      <c r="A1091" s="10">
        <v>1073</v>
      </c>
      <c r="B1091" s="35" t="s">
        <v>1034</v>
      </c>
      <c r="C1091" s="8"/>
      <c r="D1091" s="6"/>
      <c r="E1091" s="115">
        <v>4</v>
      </c>
      <c r="F1091" s="36" t="s">
        <v>1334</v>
      </c>
      <c r="G1091" s="38">
        <v>60</v>
      </c>
      <c r="H1091" s="27"/>
      <c r="I1091" s="1"/>
    </row>
    <row r="1092" spans="1:9" ht="15.75" customHeight="1" x14ac:dyDescent="0.25">
      <c r="A1092" s="10">
        <v>1074</v>
      </c>
      <c r="B1092" s="35" t="s">
        <v>969</v>
      </c>
      <c r="C1092" s="8"/>
      <c r="D1092" s="6"/>
      <c r="E1092" s="115">
        <v>1</v>
      </c>
      <c r="F1092" s="36" t="s">
        <v>1334</v>
      </c>
      <c r="G1092" s="38">
        <v>77.5</v>
      </c>
      <c r="H1092" s="27"/>
      <c r="I1092" s="1"/>
    </row>
    <row r="1093" spans="1:9" ht="15.75" customHeight="1" x14ac:dyDescent="0.25">
      <c r="A1093" s="10">
        <v>1075</v>
      </c>
      <c r="B1093" s="35" t="s">
        <v>1010</v>
      </c>
      <c r="C1093" s="8"/>
      <c r="D1093" s="6"/>
      <c r="E1093" s="115">
        <v>30</v>
      </c>
      <c r="F1093" s="36" t="s">
        <v>1334</v>
      </c>
      <c r="G1093" s="38">
        <v>510</v>
      </c>
      <c r="H1093" s="27"/>
      <c r="I1093" s="1"/>
    </row>
    <row r="1094" spans="1:9" ht="15.75" customHeight="1" x14ac:dyDescent="0.25">
      <c r="A1094" s="10">
        <v>1076</v>
      </c>
      <c r="B1094" s="35" t="s">
        <v>955</v>
      </c>
      <c r="C1094" s="8"/>
      <c r="D1094" s="6"/>
      <c r="E1094" s="115">
        <v>60</v>
      </c>
      <c r="F1094" s="36" t="s">
        <v>1334</v>
      </c>
      <c r="G1094" s="38">
        <v>738</v>
      </c>
      <c r="H1094" s="27"/>
      <c r="I1094" s="1"/>
    </row>
    <row r="1095" spans="1:9" ht="15.75" customHeight="1" x14ac:dyDescent="0.25">
      <c r="A1095" s="10">
        <v>1077</v>
      </c>
      <c r="B1095" s="35" t="s">
        <v>1015</v>
      </c>
      <c r="C1095" s="8"/>
      <c r="D1095" s="6"/>
      <c r="E1095" s="115">
        <v>2</v>
      </c>
      <c r="F1095" s="36" t="s">
        <v>1334</v>
      </c>
      <c r="G1095" s="38">
        <v>136</v>
      </c>
      <c r="H1095" s="27"/>
      <c r="I1095" s="1"/>
    </row>
    <row r="1096" spans="1:9" ht="15.75" customHeight="1" x14ac:dyDescent="0.25">
      <c r="A1096" s="10">
        <v>1078</v>
      </c>
      <c r="B1096" s="35" t="s">
        <v>1000</v>
      </c>
      <c r="C1096" s="8"/>
      <c r="D1096" s="6"/>
      <c r="E1096" s="115">
        <v>30</v>
      </c>
      <c r="F1096" s="36" t="s">
        <v>1334</v>
      </c>
      <c r="G1096" s="38">
        <v>276</v>
      </c>
      <c r="H1096" s="27"/>
      <c r="I1096" s="1"/>
    </row>
    <row r="1097" spans="1:9" ht="15.75" customHeight="1" x14ac:dyDescent="0.25">
      <c r="A1097" s="10">
        <v>1079</v>
      </c>
      <c r="B1097" s="35" t="s">
        <v>1035</v>
      </c>
      <c r="C1097" s="8"/>
      <c r="D1097" s="6"/>
      <c r="E1097" s="115">
        <v>1</v>
      </c>
      <c r="F1097" s="36" t="s">
        <v>1334</v>
      </c>
      <c r="G1097" s="38">
        <v>20</v>
      </c>
      <c r="H1097" s="27"/>
      <c r="I1097" s="1"/>
    </row>
    <row r="1098" spans="1:9" ht="15.75" customHeight="1" x14ac:dyDescent="0.25">
      <c r="A1098" s="10">
        <v>1080</v>
      </c>
      <c r="B1098" s="35" t="s">
        <v>969</v>
      </c>
      <c r="C1098" s="8"/>
      <c r="D1098" s="6"/>
      <c r="E1098" s="115">
        <v>1</v>
      </c>
      <c r="F1098" s="36" t="s">
        <v>1334</v>
      </c>
      <c r="G1098" s="38">
        <v>74.17</v>
      </c>
      <c r="H1098" s="27"/>
      <c r="I1098" s="1"/>
    </row>
    <row r="1099" spans="1:9" ht="15.75" customHeight="1" x14ac:dyDescent="0.25">
      <c r="A1099" s="10">
        <v>1081</v>
      </c>
      <c r="B1099" s="35" t="s">
        <v>969</v>
      </c>
      <c r="C1099" s="8"/>
      <c r="D1099" s="6"/>
      <c r="E1099" s="115">
        <v>2</v>
      </c>
      <c r="F1099" s="36" t="s">
        <v>1334</v>
      </c>
      <c r="G1099" s="38">
        <v>126.67</v>
      </c>
      <c r="H1099" s="27"/>
      <c r="I1099" s="1"/>
    </row>
    <row r="1100" spans="1:9" ht="15.75" customHeight="1" x14ac:dyDescent="0.25">
      <c r="A1100" s="10">
        <v>1082</v>
      </c>
      <c r="B1100" s="35" t="s">
        <v>1036</v>
      </c>
      <c r="C1100" s="8"/>
      <c r="D1100" s="6"/>
      <c r="E1100" s="115">
        <v>1</v>
      </c>
      <c r="F1100" s="36" t="s">
        <v>1334</v>
      </c>
      <c r="G1100" s="36">
        <v>86.46</v>
      </c>
      <c r="H1100" s="27"/>
      <c r="I1100" s="1"/>
    </row>
    <row r="1101" spans="1:9" ht="15.75" customHeight="1" x14ac:dyDescent="0.25">
      <c r="A1101" s="10">
        <v>1083</v>
      </c>
      <c r="B1101" s="35" t="s">
        <v>969</v>
      </c>
      <c r="C1101" s="8"/>
      <c r="D1101" s="6"/>
      <c r="E1101" s="115">
        <v>2</v>
      </c>
      <c r="F1101" s="36" t="s">
        <v>1334</v>
      </c>
      <c r="G1101" s="38">
        <v>40.25</v>
      </c>
      <c r="H1101" s="27"/>
      <c r="I1101" s="1"/>
    </row>
    <row r="1102" spans="1:9" ht="15.75" customHeight="1" x14ac:dyDescent="0.25">
      <c r="A1102" s="10">
        <v>1084</v>
      </c>
      <c r="B1102" s="35" t="s">
        <v>1037</v>
      </c>
      <c r="C1102" s="8"/>
      <c r="D1102" s="6"/>
      <c r="E1102" s="115">
        <v>1</v>
      </c>
      <c r="F1102" s="36" t="s">
        <v>1334</v>
      </c>
      <c r="G1102" s="36">
        <v>457.5</v>
      </c>
      <c r="H1102" s="27"/>
      <c r="I1102" s="1"/>
    </row>
    <row r="1103" spans="1:9" ht="15.75" customHeight="1" x14ac:dyDescent="0.25">
      <c r="A1103" s="10">
        <v>1085</v>
      </c>
      <c r="B1103" s="35" t="s">
        <v>258</v>
      </c>
      <c r="C1103" s="8"/>
      <c r="D1103" s="6"/>
      <c r="E1103" s="115">
        <v>1</v>
      </c>
      <c r="F1103" s="36" t="s">
        <v>1334</v>
      </c>
      <c r="G1103" s="38">
        <v>715</v>
      </c>
      <c r="H1103" s="27"/>
      <c r="I1103" s="1"/>
    </row>
    <row r="1104" spans="1:9" ht="15.75" customHeight="1" x14ac:dyDescent="0.25">
      <c r="A1104" s="10">
        <v>1086</v>
      </c>
      <c r="B1104" s="35" t="s">
        <v>1037</v>
      </c>
      <c r="C1104" s="8"/>
      <c r="D1104" s="6"/>
      <c r="E1104" s="115">
        <v>1</v>
      </c>
      <c r="F1104" s="36" t="s">
        <v>1334</v>
      </c>
      <c r="G1104" s="38">
        <v>562.5</v>
      </c>
      <c r="H1104" s="27"/>
      <c r="I1104" s="1"/>
    </row>
    <row r="1105" spans="1:9" ht="15.75" customHeight="1" x14ac:dyDescent="0.25">
      <c r="A1105" s="10">
        <v>1087</v>
      </c>
      <c r="B1105" s="35" t="s">
        <v>1038</v>
      </c>
      <c r="C1105" s="8"/>
      <c r="D1105" s="6"/>
      <c r="E1105" s="115">
        <v>1</v>
      </c>
      <c r="F1105" s="36" t="s">
        <v>1334</v>
      </c>
      <c r="G1105" s="38">
        <v>825</v>
      </c>
      <c r="H1105" s="27"/>
      <c r="I1105" s="1"/>
    </row>
    <row r="1106" spans="1:9" ht="15.75" customHeight="1" x14ac:dyDescent="0.25">
      <c r="A1106" s="10">
        <v>1088</v>
      </c>
      <c r="B1106" s="35" t="s">
        <v>979</v>
      </c>
      <c r="C1106" s="8"/>
      <c r="D1106" s="6"/>
      <c r="E1106" s="115">
        <v>2</v>
      </c>
      <c r="F1106" s="36" t="s">
        <v>1334</v>
      </c>
      <c r="G1106" s="38">
        <v>440</v>
      </c>
      <c r="H1106" s="27"/>
      <c r="I1106" s="1"/>
    </row>
    <row r="1107" spans="1:9" ht="15.75" customHeight="1" x14ac:dyDescent="0.25">
      <c r="A1107" s="10">
        <v>1089</v>
      </c>
      <c r="B1107" s="35" t="s">
        <v>979</v>
      </c>
      <c r="C1107" s="8"/>
      <c r="D1107" s="6"/>
      <c r="E1107" s="115">
        <v>1</v>
      </c>
      <c r="F1107" s="36" t="s">
        <v>1334</v>
      </c>
      <c r="G1107" s="38">
        <v>360</v>
      </c>
      <c r="H1107" s="27"/>
      <c r="I1107" s="1"/>
    </row>
    <row r="1108" spans="1:9" ht="15.75" customHeight="1" x14ac:dyDescent="0.25">
      <c r="A1108" s="10">
        <v>1090</v>
      </c>
      <c r="B1108" s="35" t="s">
        <v>979</v>
      </c>
      <c r="C1108" s="8"/>
      <c r="D1108" s="6"/>
      <c r="E1108" s="115">
        <v>5</v>
      </c>
      <c r="F1108" s="36" t="s">
        <v>1334</v>
      </c>
      <c r="G1108" s="38">
        <v>700</v>
      </c>
      <c r="H1108" s="27"/>
      <c r="I1108" s="1"/>
    </row>
    <row r="1109" spans="1:9" ht="15.75" customHeight="1" x14ac:dyDescent="0.25">
      <c r="A1109" s="10">
        <v>1091</v>
      </c>
      <c r="B1109" s="35" t="s">
        <v>1039</v>
      </c>
      <c r="C1109" s="8"/>
      <c r="D1109" s="6"/>
      <c r="E1109" s="115">
        <v>1</v>
      </c>
      <c r="F1109" s="36" t="s">
        <v>1334</v>
      </c>
      <c r="G1109" s="38">
        <v>269.17</v>
      </c>
      <c r="H1109" s="27"/>
      <c r="I1109" s="1"/>
    </row>
    <row r="1110" spans="1:9" ht="15.75" customHeight="1" x14ac:dyDescent="0.25">
      <c r="A1110" s="10">
        <v>1092</v>
      </c>
      <c r="B1110" s="35" t="s">
        <v>979</v>
      </c>
      <c r="C1110" s="8"/>
      <c r="D1110" s="6"/>
      <c r="E1110" s="115">
        <v>1</v>
      </c>
      <c r="F1110" s="36" t="s">
        <v>1334</v>
      </c>
      <c r="G1110" s="38">
        <v>293</v>
      </c>
      <c r="H1110" s="27"/>
      <c r="I1110" s="1"/>
    </row>
    <row r="1111" spans="1:9" ht="15.75" customHeight="1" x14ac:dyDescent="0.25">
      <c r="A1111" s="10">
        <v>1093</v>
      </c>
      <c r="B1111" s="35" t="s">
        <v>979</v>
      </c>
      <c r="C1111" s="8"/>
      <c r="D1111" s="6"/>
      <c r="E1111" s="115">
        <v>1</v>
      </c>
      <c r="F1111" s="36" t="s">
        <v>1334</v>
      </c>
      <c r="G1111" s="38">
        <v>499.17</v>
      </c>
      <c r="H1111" s="27"/>
      <c r="I1111" s="1"/>
    </row>
    <row r="1112" spans="1:9" ht="15.75" customHeight="1" x14ac:dyDescent="0.25">
      <c r="A1112" s="10">
        <v>1094</v>
      </c>
      <c r="B1112" s="35" t="s">
        <v>1040</v>
      </c>
      <c r="C1112" s="8"/>
      <c r="D1112" s="6"/>
      <c r="E1112" s="115">
        <v>1</v>
      </c>
      <c r="F1112" s="36" t="s">
        <v>1334</v>
      </c>
      <c r="G1112" s="38">
        <v>600</v>
      </c>
      <c r="H1112" s="27"/>
      <c r="I1112" s="1"/>
    </row>
    <row r="1113" spans="1:9" ht="15.75" customHeight="1" x14ac:dyDescent="0.25">
      <c r="A1113" s="10">
        <v>1095</v>
      </c>
      <c r="B1113" s="35" t="s">
        <v>1041</v>
      </c>
      <c r="C1113" s="8"/>
      <c r="D1113" s="6"/>
      <c r="E1113" s="115">
        <v>1</v>
      </c>
      <c r="F1113" s="36" t="s">
        <v>1334</v>
      </c>
      <c r="G1113" s="38">
        <v>360</v>
      </c>
      <c r="H1113" s="27"/>
      <c r="I1113" s="1"/>
    </row>
    <row r="1114" spans="1:9" ht="15.75" customHeight="1" x14ac:dyDescent="0.25">
      <c r="A1114" s="10">
        <v>1096</v>
      </c>
      <c r="B1114" s="35" t="s">
        <v>671</v>
      </c>
      <c r="C1114" s="8"/>
      <c r="D1114" s="6"/>
      <c r="E1114" s="115">
        <v>1</v>
      </c>
      <c r="F1114" s="36" t="s">
        <v>1334</v>
      </c>
      <c r="G1114" s="38">
        <v>106</v>
      </c>
      <c r="H1114" s="27"/>
      <c r="I1114" s="1"/>
    </row>
    <row r="1115" spans="1:9" ht="15.75" customHeight="1" x14ac:dyDescent="0.25">
      <c r="A1115" s="10">
        <v>1097</v>
      </c>
      <c r="B1115" s="35" t="s">
        <v>671</v>
      </c>
      <c r="C1115" s="8"/>
      <c r="D1115" s="6"/>
      <c r="E1115" s="115">
        <v>1</v>
      </c>
      <c r="F1115" s="36" t="s">
        <v>1334</v>
      </c>
      <c r="G1115" s="38">
        <v>65.209999999999994</v>
      </c>
      <c r="H1115" s="27"/>
      <c r="I1115" s="1"/>
    </row>
    <row r="1116" spans="1:9" ht="15.75" customHeight="1" x14ac:dyDescent="0.25">
      <c r="A1116" s="10">
        <v>1098</v>
      </c>
      <c r="B1116" s="35" t="s">
        <v>258</v>
      </c>
      <c r="C1116" s="8"/>
      <c r="D1116" s="6"/>
      <c r="E1116" s="115">
        <v>2</v>
      </c>
      <c r="F1116" s="36" t="s">
        <v>1334</v>
      </c>
      <c r="G1116" s="38">
        <v>916.67</v>
      </c>
      <c r="H1116" s="27"/>
      <c r="I1116" s="1"/>
    </row>
    <row r="1117" spans="1:9" ht="15.75" customHeight="1" x14ac:dyDescent="0.25">
      <c r="A1117" s="10">
        <v>1099</v>
      </c>
      <c r="B1117" s="35" t="s">
        <v>258</v>
      </c>
      <c r="C1117" s="8"/>
      <c r="D1117" s="6"/>
      <c r="E1117" s="115">
        <v>3</v>
      </c>
      <c r="F1117" s="36" t="s">
        <v>1334</v>
      </c>
      <c r="G1117" s="38">
        <v>1449.99</v>
      </c>
      <c r="H1117" s="27"/>
      <c r="I1117" s="1"/>
    </row>
    <row r="1118" spans="1:9" ht="15.75" customHeight="1" x14ac:dyDescent="0.25">
      <c r="A1118" s="10">
        <v>1100</v>
      </c>
      <c r="B1118" s="35" t="s">
        <v>1042</v>
      </c>
      <c r="C1118" s="8"/>
      <c r="D1118" s="6"/>
      <c r="E1118" s="115">
        <v>1</v>
      </c>
      <c r="F1118" s="36" t="s">
        <v>1334</v>
      </c>
      <c r="G1118" s="38">
        <v>9.3000000000000007</v>
      </c>
      <c r="H1118" s="27"/>
      <c r="I1118" s="1"/>
    </row>
    <row r="1119" spans="1:9" ht="15.75" customHeight="1" x14ac:dyDescent="0.25">
      <c r="A1119" s="10">
        <v>1101</v>
      </c>
      <c r="B1119" s="35" t="s">
        <v>969</v>
      </c>
      <c r="C1119" s="8"/>
      <c r="D1119" s="6"/>
      <c r="E1119" s="115">
        <v>1</v>
      </c>
      <c r="F1119" s="36" t="s">
        <v>1334</v>
      </c>
      <c r="G1119" s="38">
        <v>335</v>
      </c>
      <c r="H1119" s="27"/>
      <c r="I1119" s="1"/>
    </row>
    <row r="1120" spans="1:9" ht="15.75" customHeight="1" x14ac:dyDescent="0.25">
      <c r="A1120" s="10">
        <v>1102</v>
      </c>
      <c r="B1120" s="35" t="s">
        <v>1043</v>
      </c>
      <c r="C1120" s="8"/>
      <c r="D1120" s="6"/>
      <c r="E1120" s="116">
        <v>20</v>
      </c>
      <c r="F1120" s="36" t="s">
        <v>1334</v>
      </c>
      <c r="G1120" s="38">
        <v>60</v>
      </c>
      <c r="H1120" s="27"/>
      <c r="I1120" s="1"/>
    </row>
    <row r="1121" spans="1:9" ht="15.75" customHeight="1" x14ac:dyDescent="0.25">
      <c r="A1121" s="10">
        <v>1103</v>
      </c>
      <c r="B1121" s="35" t="s">
        <v>1044</v>
      </c>
      <c r="C1121" s="8"/>
      <c r="D1121" s="6"/>
      <c r="E1121" s="37">
        <v>1</v>
      </c>
      <c r="F1121" s="36" t="s">
        <v>1334</v>
      </c>
      <c r="G1121" s="38">
        <v>27.5</v>
      </c>
      <c r="H1121" s="27"/>
      <c r="I1121" s="1"/>
    </row>
    <row r="1122" spans="1:9" ht="15.75" customHeight="1" x14ac:dyDescent="0.25">
      <c r="A1122" s="10">
        <v>1104</v>
      </c>
      <c r="B1122" s="35" t="s">
        <v>682</v>
      </c>
      <c r="C1122" s="8"/>
      <c r="D1122" s="6"/>
      <c r="E1122" s="115">
        <v>1</v>
      </c>
      <c r="F1122" s="36" t="s">
        <v>1334</v>
      </c>
      <c r="G1122" s="38">
        <v>21.25</v>
      </c>
      <c r="H1122" s="27"/>
      <c r="I1122" s="1"/>
    </row>
    <row r="1123" spans="1:9" ht="15.75" customHeight="1" x14ac:dyDescent="0.25">
      <c r="A1123" s="10">
        <v>1105</v>
      </c>
      <c r="B1123" s="35" t="s">
        <v>1045</v>
      </c>
      <c r="C1123" s="8"/>
      <c r="D1123" s="6"/>
      <c r="E1123" s="115">
        <v>1</v>
      </c>
      <c r="F1123" s="36" t="s">
        <v>1334</v>
      </c>
      <c r="G1123" s="38">
        <v>110</v>
      </c>
      <c r="H1123" s="27"/>
      <c r="I1123" s="1"/>
    </row>
    <row r="1124" spans="1:9" ht="15.75" customHeight="1" x14ac:dyDescent="0.25">
      <c r="A1124" s="10">
        <v>1106</v>
      </c>
      <c r="B1124" s="35" t="s">
        <v>707</v>
      </c>
      <c r="C1124" s="8"/>
      <c r="D1124" s="6"/>
      <c r="E1124" s="115">
        <v>1</v>
      </c>
      <c r="F1124" s="36" t="s">
        <v>1334</v>
      </c>
      <c r="G1124" s="38">
        <v>54.17</v>
      </c>
      <c r="H1124" s="27"/>
      <c r="I1124" s="1"/>
    </row>
    <row r="1125" spans="1:9" ht="15.75" customHeight="1" x14ac:dyDescent="0.25">
      <c r="A1125" s="10">
        <v>1107</v>
      </c>
      <c r="B1125" s="35" t="s">
        <v>1046</v>
      </c>
      <c r="C1125" s="8"/>
      <c r="D1125" s="6"/>
      <c r="E1125" s="115">
        <v>1</v>
      </c>
      <c r="F1125" s="36" t="s">
        <v>1334</v>
      </c>
      <c r="G1125" s="38">
        <v>42</v>
      </c>
      <c r="H1125" s="27"/>
      <c r="I1125" s="1"/>
    </row>
    <row r="1126" spans="1:9" ht="15.75" customHeight="1" x14ac:dyDescent="0.25">
      <c r="A1126" s="10">
        <v>1108</v>
      </c>
      <c r="B1126" s="35" t="s">
        <v>842</v>
      </c>
      <c r="C1126" s="8"/>
      <c r="D1126" s="6"/>
      <c r="E1126" s="115">
        <v>1</v>
      </c>
      <c r="F1126" s="36" t="s">
        <v>1334</v>
      </c>
      <c r="G1126" s="38">
        <v>146.66999999999999</v>
      </c>
      <c r="H1126" s="27"/>
      <c r="I1126" s="1"/>
    </row>
    <row r="1127" spans="1:9" ht="15.75" customHeight="1" x14ac:dyDescent="0.25">
      <c r="A1127" s="10">
        <v>1109</v>
      </c>
      <c r="B1127" s="35" t="s">
        <v>981</v>
      </c>
      <c r="C1127" s="8"/>
      <c r="D1127" s="6"/>
      <c r="E1127" s="115">
        <v>6</v>
      </c>
      <c r="F1127" s="36" t="s">
        <v>1334</v>
      </c>
      <c r="G1127" s="38">
        <v>600</v>
      </c>
      <c r="H1127" s="27"/>
      <c r="I1127" s="1"/>
    </row>
    <row r="1128" spans="1:9" ht="15.75" customHeight="1" x14ac:dyDescent="0.25">
      <c r="A1128" s="10">
        <v>1110</v>
      </c>
      <c r="B1128" s="35" t="s">
        <v>981</v>
      </c>
      <c r="C1128" s="8"/>
      <c r="D1128" s="6"/>
      <c r="E1128" s="115">
        <v>1</v>
      </c>
      <c r="F1128" s="36" t="s">
        <v>1334</v>
      </c>
      <c r="G1128" s="38">
        <v>150</v>
      </c>
      <c r="H1128" s="27"/>
      <c r="I1128" s="1"/>
    </row>
    <row r="1129" spans="1:9" ht="15.75" customHeight="1" x14ac:dyDescent="0.25">
      <c r="A1129" s="10">
        <v>1111</v>
      </c>
      <c r="B1129" s="35" t="s">
        <v>558</v>
      </c>
      <c r="C1129" s="8"/>
      <c r="D1129" s="6"/>
      <c r="E1129" s="115">
        <v>2</v>
      </c>
      <c r="F1129" s="36" t="s">
        <v>1334</v>
      </c>
      <c r="G1129" s="38">
        <v>40</v>
      </c>
      <c r="H1129" s="27"/>
      <c r="I1129" s="1"/>
    </row>
    <row r="1130" spans="1:9" ht="15.75" customHeight="1" x14ac:dyDescent="0.25">
      <c r="A1130" s="10">
        <v>1112</v>
      </c>
      <c r="B1130" s="35" t="s">
        <v>558</v>
      </c>
      <c r="C1130" s="8"/>
      <c r="D1130" s="6"/>
      <c r="E1130" s="115">
        <v>2</v>
      </c>
      <c r="F1130" s="36" t="s">
        <v>1334</v>
      </c>
      <c r="G1130" s="38">
        <v>170</v>
      </c>
      <c r="H1130" s="27"/>
      <c r="I1130" s="1"/>
    </row>
    <row r="1131" spans="1:9" ht="15.75" customHeight="1" x14ac:dyDescent="0.25">
      <c r="A1131" s="10">
        <v>1113</v>
      </c>
      <c r="B1131" s="35" t="s">
        <v>981</v>
      </c>
      <c r="C1131" s="8"/>
      <c r="D1131" s="6"/>
      <c r="E1131" s="115">
        <v>24</v>
      </c>
      <c r="F1131" s="36" t="s">
        <v>1334</v>
      </c>
      <c r="G1131" s="38">
        <v>432</v>
      </c>
      <c r="H1131" s="27"/>
      <c r="I1131" s="1"/>
    </row>
    <row r="1132" spans="1:9" ht="15.75" customHeight="1" x14ac:dyDescent="0.25">
      <c r="A1132" s="10">
        <v>1114</v>
      </c>
      <c r="B1132" s="35" t="s">
        <v>981</v>
      </c>
      <c r="C1132" s="8"/>
      <c r="D1132" s="6"/>
      <c r="E1132" s="115">
        <v>9</v>
      </c>
      <c r="F1132" s="36" t="s">
        <v>1334</v>
      </c>
      <c r="G1132" s="38">
        <v>216</v>
      </c>
      <c r="H1132" s="27"/>
      <c r="I1132" s="1"/>
    </row>
    <row r="1133" spans="1:9" ht="15.75" customHeight="1" x14ac:dyDescent="0.25">
      <c r="A1133" s="10">
        <v>1115</v>
      </c>
      <c r="B1133" s="35" t="s">
        <v>981</v>
      </c>
      <c r="C1133" s="8"/>
      <c r="D1133" s="6"/>
      <c r="E1133" s="115">
        <v>3</v>
      </c>
      <c r="F1133" s="36" t="s">
        <v>1334</v>
      </c>
      <c r="G1133" s="38">
        <v>66</v>
      </c>
      <c r="H1133" s="27"/>
      <c r="I1133" s="1"/>
    </row>
    <row r="1134" spans="1:9" ht="15.75" customHeight="1" x14ac:dyDescent="0.25">
      <c r="A1134" s="10">
        <v>1116</v>
      </c>
      <c r="B1134" s="35" t="s">
        <v>981</v>
      </c>
      <c r="C1134" s="8"/>
      <c r="D1134" s="6"/>
      <c r="E1134" s="115">
        <v>3</v>
      </c>
      <c r="F1134" s="36" t="s">
        <v>1334</v>
      </c>
      <c r="G1134" s="38">
        <v>117</v>
      </c>
      <c r="H1134" s="27"/>
      <c r="I1134" s="1"/>
    </row>
    <row r="1135" spans="1:9" ht="15.75" customHeight="1" x14ac:dyDescent="0.25">
      <c r="A1135" s="10">
        <v>1117</v>
      </c>
      <c r="B1135" s="35" t="s">
        <v>981</v>
      </c>
      <c r="C1135" s="8"/>
      <c r="D1135" s="6"/>
      <c r="E1135" s="115">
        <v>28</v>
      </c>
      <c r="F1135" s="36" t="s">
        <v>1334</v>
      </c>
      <c r="G1135" s="38">
        <v>2520</v>
      </c>
      <c r="H1135" s="27"/>
      <c r="I1135" s="1"/>
    </row>
    <row r="1136" spans="1:9" ht="15.75" customHeight="1" x14ac:dyDescent="0.25">
      <c r="A1136" s="10">
        <v>1118</v>
      </c>
      <c r="B1136" s="35" t="s">
        <v>1047</v>
      </c>
      <c r="C1136" s="8"/>
      <c r="D1136" s="6"/>
      <c r="E1136" s="116">
        <v>1</v>
      </c>
      <c r="F1136" s="36" t="s">
        <v>1334</v>
      </c>
      <c r="G1136" s="38">
        <v>375</v>
      </c>
      <c r="H1136" s="27"/>
      <c r="I1136" s="1"/>
    </row>
    <row r="1137" spans="1:9" ht="15.75" customHeight="1" x14ac:dyDescent="0.25">
      <c r="A1137" s="10">
        <v>1119</v>
      </c>
      <c r="B1137" s="35" t="s">
        <v>1047</v>
      </c>
      <c r="C1137" s="8"/>
      <c r="D1137" s="6"/>
      <c r="E1137" s="37">
        <v>2</v>
      </c>
      <c r="F1137" s="36" t="s">
        <v>1334</v>
      </c>
      <c r="G1137" s="38">
        <v>400</v>
      </c>
      <c r="H1137" s="27"/>
      <c r="I1137" s="1"/>
    </row>
    <row r="1138" spans="1:9" ht="15.75" customHeight="1" x14ac:dyDescent="0.25">
      <c r="A1138" s="10">
        <v>1120</v>
      </c>
      <c r="B1138" s="35" t="s">
        <v>1048</v>
      </c>
      <c r="C1138" s="8"/>
      <c r="D1138" s="6"/>
      <c r="E1138" s="115">
        <v>2</v>
      </c>
      <c r="F1138" s="36" t="s">
        <v>1334</v>
      </c>
      <c r="G1138" s="38">
        <v>36</v>
      </c>
      <c r="H1138" s="27"/>
      <c r="I1138" s="1"/>
    </row>
    <row r="1139" spans="1:9" ht="15.75" customHeight="1" x14ac:dyDescent="0.25">
      <c r="A1139" s="10">
        <v>1121</v>
      </c>
      <c r="B1139" s="35" t="s">
        <v>1049</v>
      </c>
      <c r="C1139" s="8"/>
      <c r="D1139" s="6"/>
      <c r="E1139" s="115">
        <v>10</v>
      </c>
      <c r="F1139" s="36" t="s">
        <v>1334</v>
      </c>
      <c r="G1139" s="38">
        <v>40</v>
      </c>
      <c r="H1139" s="27"/>
      <c r="I1139" s="1"/>
    </row>
    <row r="1140" spans="1:9" ht="15.75" customHeight="1" x14ac:dyDescent="0.25">
      <c r="A1140" s="10">
        <v>1122</v>
      </c>
      <c r="B1140" s="35" t="s">
        <v>1049</v>
      </c>
      <c r="C1140" s="8"/>
      <c r="D1140" s="6"/>
      <c r="E1140" s="115">
        <v>1</v>
      </c>
      <c r="F1140" s="36" t="s">
        <v>1334</v>
      </c>
      <c r="G1140" s="38">
        <v>60</v>
      </c>
      <c r="H1140" s="27"/>
      <c r="I1140" s="1"/>
    </row>
    <row r="1141" spans="1:9" ht="15.75" customHeight="1" x14ac:dyDescent="0.25">
      <c r="A1141" s="10">
        <v>1123</v>
      </c>
      <c r="B1141" s="35" t="s">
        <v>1045</v>
      </c>
      <c r="C1141" s="8"/>
      <c r="D1141" s="6"/>
      <c r="E1141" s="115">
        <v>1</v>
      </c>
      <c r="F1141" s="36" t="s">
        <v>1334</v>
      </c>
      <c r="G1141" s="38">
        <v>24</v>
      </c>
      <c r="H1141" s="27"/>
      <c r="I1141" s="1"/>
    </row>
    <row r="1142" spans="1:9" ht="15.75" customHeight="1" x14ac:dyDescent="0.25">
      <c r="A1142" s="10">
        <v>1124</v>
      </c>
      <c r="B1142" s="35" t="s">
        <v>1045</v>
      </c>
      <c r="C1142" s="8"/>
      <c r="D1142" s="6"/>
      <c r="E1142" s="115">
        <v>3</v>
      </c>
      <c r="F1142" s="36" t="s">
        <v>1334</v>
      </c>
      <c r="G1142" s="38">
        <v>69</v>
      </c>
      <c r="H1142" s="27"/>
      <c r="I1142" s="1"/>
    </row>
    <row r="1143" spans="1:9" ht="15.75" customHeight="1" x14ac:dyDescent="0.25">
      <c r="A1143" s="10">
        <v>1125</v>
      </c>
      <c r="B1143" s="35" t="s">
        <v>1050</v>
      </c>
      <c r="C1143" s="8"/>
      <c r="D1143" s="6"/>
      <c r="E1143" s="115">
        <v>1</v>
      </c>
      <c r="F1143" s="36" t="s">
        <v>1334</v>
      </c>
      <c r="G1143" s="38">
        <v>19</v>
      </c>
      <c r="H1143" s="27"/>
      <c r="I1143" s="1"/>
    </row>
    <row r="1144" spans="1:9" ht="15.75" customHeight="1" x14ac:dyDescent="0.25">
      <c r="A1144" s="10">
        <v>1126</v>
      </c>
      <c r="B1144" s="35" t="s">
        <v>1051</v>
      </c>
      <c r="C1144" s="8"/>
      <c r="D1144" s="6"/>
      <c r="E1144" s="115">
        <v>1</v>
      </c>
      <c r="F1144" s="36" t="s">
        <v>1334</v>
      </c>
      <c r="G1144" s="117">
        <v>363.08</v>
      </c>
      <c r="H1144" s="27"/>
      <c r="I1144" s="1"/>
    </row>
    <row r="1145" spans="1:9" ht="15.75" customHeight="1" x14ac:dyDescent="0.25">
      <c r="A1145" s="10">
        <v>1127</v>
      </c>
      <c r="B1145" s="35" t="s">
        <v>1052</v>
      </c>
      <c r="C1145" s="8"/>
      <c r="D1145" s="6"/>
      <c r="E1145" s="115">
        <v>1</v>
      </c>
      <c r="F1145" s="36" t="s">
        <v>1334</v>
      </c>
      <c r="G1145" s="38">
        <v>749.17</v>
      </c>
      <c r="H1145" s="27"/>
      <c r="I1145" s="1"/>
    </row>
    <row r="1146" spans="1:9" ht="15.75" customHeight="1" x14ac:dyDescent="0.25">
      <c r="A1146" s="10">
        <v>1128</v>
      </c>
      <c r="B1146" s="35" t="s">
        <v>1053</v>
      </c>
      <c r="C1146" s="8"/>
      <c r="D1146" s="6"/>
      <c r="E1146" s="115">
        <v>1</v>
      </c>
      <c r="F1146" s="36" t="s">
        <v>1334</v>
      </c>
      <c r="G1146" s="38">
        <v>56</v>
      </c>
      <c r="H1146" s="27"/>
      <c r="I1146" s="1"/>
    </row>
    <row r="1147" spans="1:9" ht="15.75" customHeight="1" x14ac:dyDescent="0.25">
      <c r="A1147" s="10">
        <v>1129</v>
      </c>
      <c r="B1147" s="35" t="s">
        <v>1054</v>
      </c>
      <c r="C1147" s="8"/>
      <c r="D1147" s="6"/>
      <c r="E1147" s="115">
        <v>3</v>
      </c>
      <c r="F1147" s="36" t="s">
        <v>1334</v>
      </c>
      <c r="G1147" s="38">
        <v>120</v>
      </c>
      <c r="H1147" s="27"/>
      <c r="I1147" s="1"/>
    </row>
    <row r="1148" spans="1:9" ht="15.75" customHeight="1" x14ac:dyDescent="0.25">
      <c r="A1148" s="10">
        <v>1130</v>
      </c>
      <c r="B1148" s="35" t="s">
        <v>578</v>
      </c>
      <c r="C1148" s="8"/>
      <c r="D1148" s="6"/>
      <c r="E1148" s="115">
        <v>4</v>
      </c>
      <c r="F1148" s="36" t="s">
        <v>1334</v>
      </c>
      <c r="G1148" s="38">
        <v>160</v>
      </c>
      <c r="H1148" s="27"/>
      <c r="I1148" s="1"/>
    </row>
    <row r="1149" spans="1:9" ht="15.75" customHeight="1" x14ac:dyDescent="0.25">
      <c r="A1149" s="10">
        <v>1131</v>
      </c>
      <c r="B1149" s="35" t="s">
        <v>977</v>
      </c>
      <c r="C1149" s="8"/>
      <c r="D1149" s="6"/>
      <c r="E1149" s="115">
        <v>8</v>
      </c>
      <c r="F1149" s="36" t="s">
        <v>1334</v>
      </c>
      <c r="G1149" s="38">
        <v>80</v>
      </c>
      <c r="H1149" s="27"/>
      <c r="I1149" s="1"/>
    </row>
    <row r="1150" spans="1:9" ht="15.75" customHeight="1" x14ac:dyDescent="0.25">
      <c r="A1150" s="10">
        <v>1132</v>
      </c>
      <c r="B1150" s="35" t="s">
        <v>1055</v>
      </c>
      <c r="C1150" s="8"/>
      <c r="D1150" s="6"/>
      <c r="E1150" s="115">
        <v>4</v>
      </c>
      <c r="F1150" s="36" t="s">
        <v>1334</v>
      </c>
      <c r="G1150" s="38">
        <v>800</v>
      </c>
      <c r="H1150" s="27"/>
      <c r="I1150" s="1"/>
    </row>
    <row r="1151" spans="1:9" ht="15.75" customHeight="1" x14ac:dyDescent="0.25">
      <c r="A1151" s="10">
        <v>1133</v>
      </c>
      <c r="B1151" s="35" t="s">
        <v>1056</v>
      </c>
      <c r="C1151" s="8"/>
      <c r="D1151" s="6"/>
      <c r="E1151" s="115">
        <v>3</v>
      </c>
      <c r="F1151" s="36" t="s">
        <v>1334</v>
      </c>
      <c r="G1151" s="38">
        <v>16.2</v>
      </c>
      <c r="H1151" s="27"/>
      <c r="I1151" s="1"/>
    </row>
    <row r="1152" spans="1:9" ht="15.75" customHeight="1" x14ac:dyDescent="0.25">
      <c r="A1152" s="10">
        <v>1134</v>
      </c>
      <c r="B1152" s="35" t="s">
        <v>1057</v>
      </c>
      <c r="C1152" s="8"/>
      <c r="D1152" s="6"/>
      <c r="E1152" s="115">
        <v>10</v>
      </c>
      <c r="F1152" s="36" t="s">
        <v>1334</v>
      </c>
      <c r="G1152" s="38">
        <v>35</v>
      </c>
      <c r="H1152" s="27"/>
      <c r="I1152" s="1"/>
    </row>
    <row r="1153" spans="1:9" ht="15.75" customHeight="1" x14ac:dyDescent="0.25">
      <c r="A1153" s="10">
        <v>1135</v>
      </c>
      <c r="B1153" s="35" t="s">
        <v>470</v>
      </c>
      <c r="C1153" s="8"/>
      <c r="D1153" s="6"/>
      <c r="E1153" s="115">
        <v>1</v>
      </c>
      <c r="F1153" s="36" t="s">
        <v>1334</v>
      </c>
      <c r="G1153" s="38">
        <v>477</v>
      </c>
      <c r="H1153" s="27"/>
      <c r="I1153" s="1"/>
    </row>
    <row r="1154" spans="1:9" ht="15.75" customHeight="1" x14ac:dyDescent="0.25">
      <c r="A1154" s="10">
        <v>1136</v>
      </c>
      <c r="B1154" s="35" t="s">
        <v>1058</v>
      </c>
      <c r="C1154" s="8"/>
      <c r="D1154" s="6"/>
      <c r="E1154" s="115">
        <v>1</v>
      </c>
      <c r="F1154" s="36" t="s">
        <v>1334</v>
      </c>
      <c r="G1154" s="38">
        <v>600</v>
      </c>
      <c r="H1154" s="27"/>
      <c r="I1154" s="1"/>
    </row>
    <row r="1155" spans="1:9" ht="15.75" customHeight="1" x14ac:dyDescent="0.25">
      <c r="A1155" s="10">
        <v>1137</v>
      </c>
      <c r="B1155" s="35" t="s">
        <v>1059</v>
      </c>
      <c r="C1155" s="8"/>
      <c r="D1155" s="6"/>
      <c r="E1155" s="115">
        <v>3</v>
      </c>
      <c r="F1155" s="36" t="s">
        <v>1334</v>
      </c>
      <c r="G1155" s="38">
        <v>1800</v>
      </c>
      <c r="H1155" s="27"/>
      <c r="I1155" s="1"/>
    </row>
    <row r="1156" spans="1:9" ht="15.75" customHeight="1" x14ac:dyDescent="0.25">
      <c r="A1156" s="10">
        <v>1138</v>
      </c>
      <c r="B1156" s="35" t="s">
        <v>1060</v>
      </c>
      <c r="C1156" s="8"/>
      <c r="D1156" s="6"/>
      <c r="E1156" s="115">
        <v>20</v>
      </c>
      <c r="F1156" s="36" t="s">
        <v>1334</v>
      </c>
      <c r="G1156" s="38">
        <v>240</v>
      </c>
      <c r="H1156" s="27"/>
      <c r="I1156" s="1"/>
    </row>
    <row r="1157" spans="1:9" ht="15.75" customHeight="1" x14ac:dyDescent="0.25">
      <c r="A1157" s="10">
        <v>1139</v>
      </c>
      <c r="B1157" s="35" t="s">
        <v>1061</v>
      </c>
      <c r="C1157" s="8"/>
      <c r="D1157" s="6"/>
      <c r="E1157" s="116">
        <v>20</v>
      </c>
      <c r="F1157" s="36" t="s">
        <v>1334</v>
      </c>
      <c r="G1157" s="38">
        <v>80</v>
      </c>
      <c r="H1157" s="27"/>
      <c r="I1157" s="1"/>
    </row>
    <row r="1158" spans="1:9" ht="15.75" customHeight="1" x14ac:dyDescent="0.25">
      <c r="A1158" s="10">
        <v>1140</v>
      </c>
      <c r="B1158" s="35" t="s">
        <v>1062</v>
      </c>
      <c r="C1158" s="8"/>
      <c r="D1158" s="6"/>
      <c r="E1158" s="37">
        <v>40</v>
      </c>
      <c r="F1158" s="36" t="s">
        <v>1334</v>
      </c>
      <c r="G1158" s="38">
        <v>40</v>
      </c>
      <c r="H1158" s="27"/>
      <c r="I1158" s="1"/>
    </row>
    <row r="1159" spans="1:9" ht="15.75" customHeight="1" x14ac:dyDescent="0.25">
      <c r="A1159" s="10">
        <v>1141</v>
      </c>
      <c r="B1159" s="35" t="s">
        <v>715</v>
      </c>
      <c r="C1159" s="8"/>
      <c r="D1159" s="6"/>
      <c r="E1159" s="115">
        <v>2</v>
      </c>
      <c r="F1159" s="36" t="s">
        <v>1334</v>
      </c>
      <c r="G1159" s="38">
        <v>52</v>
      </c>
      <c r="H1159" s="27"/>
      <c r="I1159" s="1"/>
    </row>
    <row r="1160" spans="1:9" ht="15.75" customHeight="1" x14ac:dyDescent="0.25">
      <c r="A1160" s="10">
        <v>1142</v>
      </c>
      <c r="B1160" s="35" t="s">
        <v>1015</v>
      </c>
      <c r="C1160" s="8"/>
      <c r="D1160" s="6"/>
      <c r="E1160" s="115">
        <v>2</v>
      </c>
      <c r="F1160" s="36" t="s">
        <v>1334</v>
      </c>
      <c r="G1160" s="38">
        <v>106</v>
      </c>
      <c r="H1160" s="27"/>
      <c r="I1160" s="1"/>
    </row>
    <row r="1161" spans="1:9" ht="15.75" customHeight="1" x14ac:dyDescent="0.25">
      <c r="A1161" s="10">
        <v>1143</v>
      </c>
      <c r="B1161" s="35" t="s">
        <v>1063</v>
      </c>
      <c r="C1161" s="8"/>
      <c r="D1161" s="6"/>
      <c r="E1161" s="115">
        <v>1</v>
      </c>
      <c r="F1161" s="36" t="s">
        <v>1334</v>
      </c>
      <c r="G1161" s="38">
        <v>128.25</v>
      </c>
      <c r="H1161" s="27"/>
      <c r="I1161" s="1"/>
    </row>
    <row r="1162" spans="1:9" ht="15.75" customHeight="1" x14ac:dyDescent="0.25">
      <c r="A1162" s="10">
        <v>1144</v>
      </c>
      <c r="B1162" s="35" t="s">
        <v>1064</v>
      </c>
      <c r="C1162" s="8"/>
      <c r="D1162" s="6"/>
      <c r="E1162" s="115">
        <v>1</v>
      </c>
      <c r="F1162" s="36" t="s">
        <v>1334</v>
      </c>
      <c r="G1162" s="38">
        <v>72</v>
      </c>
      <c r="H1162" s="27"/>
      <c r="I1162" s="1"/>
    </row>
    <row r="1163" spans="1:9" ht="15.75" customHeight="1" x14ac:dyDescent="0.25">
      <c r="A1163" s="10">
        <v>1145</v>
      </c>
      <c r="B1163" s="35" t="s">
        <v>1065</v>
      </c>
      <c r="C1163" s="8"/>
      <c r="D1163" s="6"/>
      <c r="E1163" s="115">
        <v>1</v>
      </c>
      <c r="F1163" s="36" t="s">
        <v>1334</v>
      </c>
      <c r="G1163" s="38">
        <v>15.8</v>
      </c>
      <c r="H1163" s="27"/>
      <c r="I1163" s="1"/>
    </row>
    <row r="1164" spans="1:9" ht="15.75" customHeight="1" x14ac:dyDescent="0.25">
      <c r="A1164" s="10">
        <v>1146</v>
      </c>
      <c r="B1164" s="35" t="s">
        <v>1066</v>
      </c>
      <c r="C1164" s="8"/>
      <c r="D1164" s="6"/>
      <c r="E1164" s="115">
        <v>1</v>
      </c>
      <c r="F1164" s="36" t="s">
        <v>1334</v>
      </c>
      <c r="G1164" s="38">
        <v>6.5</v>
      </c>
      <c r="H1164" s="27"/>
      <c r="I1164" s="1"/>
    </row>
    <row r="1165" spans="1:9" ht="15.75" customHeight="1" x14ac:dyDescent="0.25">
      <c r="A1165" s="10">
        <v>1147</v>
      </c>
      <c r="B1165" s="35" t="s">
        <v>1067</v>
      </c>
      <c r="C1165" s="8"/>
      <c r="D1165" s="6"/>
      <c r="E1165" s="115">
        <v>3</v>
      </c>
      <c r="F1165" s="36" t="s">
        <v>1334</v>
      </c>
      <c r="G1165" s="38">
        <v>2085</v>
      </c>
      <c r="H1165" s="27"/>
      <c r="I1165" s="1"/>
    </row>
    <row r="1166" spans="1:9" ht="15.75" customHeight="1" x14ac:dyDescent="0.25">
      <c r="A1166" s="10">
        <v>1148</v>
      </c>
      <c r="B1166" s="35" t="s">
        <v>684</v>
      </c>
      <c r="C1166" s="8"/>
      <c r="D1166" s="6"/>
      <c r="E1166" s="115">
        <v>1</v>
      </c>
      <c r="F1166" s="36" t="s">
        <v>1334</v>
      </c>
      <c r="G1166" s="38">
        <v>42.8</v>
      </c>
      <c r="H1166" s="27"/>
      <c r="I1166" s="1"/>
    </row>
    <row r="1167" spans="1:9" ht="15.75" customHeight="1" x14ac:dyDescent="0.25">
      <c r="A1167" s="10">
        <v>1149</v>
      </c>
      <c r="B1167" s="35" t="s">
        <v>696</v>
      </c>
      <c r="C1167" s="8"/>
      <c r="D1167" s="6"/>
      <c r="E1167" s="115">
        <v>10</v>
      </c>
      <c r="F1167" s="36" t="s">
        <v>1334</v>
      </c>
      <c r="G1167" s="38">
        <v>38</v>
      </c>
      <c r="H1167" s="27"/>
      <c r="I1167" s="1"/>
    </row>
    <row r="1168" spans="1:9" ht="15.75" customHeight="1" x14ac:dyDescent="0.25">
      <c r="A1168" s="10">
        <v>1150</v>
      </c>
      <c r="B1168" s="35" t="s">
        <v>1068</v>
      </c>
      <c r="C1168" s="8"/>
      <c r="D1168" s="6"/>
      <c r="E1168" s="115">
        <v>2</v>
      </c>
      <c r="F1168" s="36" t="s">
        <v>1334</v>
      </c>
      <c r="G1168" s="38">
        <v>32.200000000000003</v>
      </c>
      <c r="H1168" s="27"/>
      <c r="I1168" s="1"/>
    </row>
    <row r="1169" spans="1:9" ht="15.75" customHeight="1" x14ac:dyDescent="0.25">
      <c r="A1169" s="10">
        <v>1151</v>
      </c>
      <c r="B1169" s="35" t="s">
        <v>1069</v>
      </c>
      <c r="C1169" s="8"/>
      <c r="D1169" s="6"/>
      <c r="E1169" s="115">
        <v>1</v>
      </c>
      <c r="F1169" s="36" t="s">
        <v>1334</v>
      </c>
      <c r="G1169" s="38">
        <v>10.5</v>
      </c>
      <c r="H1169" s="27"/>
      <c r="I1169" s="1"/>
    </row>
    <row r="1170" spans="1:9" ht="15.75" customHeight="1" x14ac:dyDescent="0.25">
      <c r="A1170" s="10">
        <v>1152</v>
      </c>
      <c r="B1170" s="35" t="s">
        <v>1070</v>
      </c>
      <c r="C1170" s="8"/>
      <c r="D1170" s="6"/>
      <c r="E1170" s="115">
        <v>14.4</v>
      </c>
      <c r="F1170" s="36" t="s">
        <v>1334</v>
      </c>
      <c r="G1170" s="38">
        <v>792</v>
      </c>
      <c r="H1170" s="27"/>
      <c r="I1170" s="1"/>
    </row>
    <row r="1171" spans="1:9" ht="15.75" customHeight="1" x14ac:dyDescent="0.25">
      <c r="A1171" s="10">
        <v>1153</v>
      </c>
      <c r="B1171" s="35" t="s">
        <v>1071</v>
      </c>
      <c r="C1171" s="8"/>
      <c r="D1171" s="6"/>
      <c r="E1171" s="115">
        <v>7.2</v>
      </c>
      <c r="F1171" s="36" t="s">
        <v>1334</v>
      </c>
      <c r="G1171" s="38">
        <v>403.2</v>
      </c>
      <c r="H1171" s="27"/>
      <c r="I1171" s="1"/>
    </row>
    <row r="1172" spans="1:9" ht="15.75" customHeight="1" x14ac:dyDescent="0.25">
      <c r="A1172" s="10">
        <v>1154</v>
      </c>
      <c r="B1172" s="35" t="s">
        <v>158</v>
      </c>
      <c r="C1172" s="8"/>
      <c r="D1172" s="6"/>
      <c r="E1172" s="115">
        <v>1</v>
      </c>
      <c r="F1172" s="36" t="s">
        <v>1334</v>
      </c>
      <c r="G1172" s="38">
        <v>15</v>
      </c>
      <c r="H1172" s="27"/>
      <c r="I1172" s="1"/>
    </row>
    <row r="1173" spans="1:9" ht="15.75" customHeight="1" x14ac:dyDescent="0.25">
      <c r="A1173" s="10">
        <v>1155</v>
      </c>
      <c r="B1173" s="35" t="s">
        <v>1072</v>
      </c>
      <c r="C1173" s="8"/>
      <c r="D1173" s="6"/>
      <c r="E1173" s="115">
        <v>4</v>
      </c>
      <c r="F1173" s="36" t="s">
        <v>1334</v>
      </c>
      <c r="G1173" s="38">
        <v>168</v>
      </c>
      <c r="H1173" s="27"/>
      <c r="I1173" s="1"/>
    </row>
    <row r="1174" spans="1:9" ht="15.75" customHeight="1" x14ac:dyDescent="0.25">
      <c r="A1174" s="10">
        <v>1156</v>
      </c>
      <c r="B1174" s="35" t="s">
        <v>1072</v>
      </c>
      <c r="C1174" s="8"/>
      <c r="D1174" s="6"/>
      <c r="E1174" s="115">
        <v>6</v>
      </c>
      <c r="F1174" s="36" t="s">
        <v>1334</v>
      </c>
      <c r="G1174" s="38">
        <v>273</v>
      </c>
      <c r="H1174" s="27"/>
      <c r="I1174" s="1"/>
    </row>
    <row r="1175" spans="1:9" ht="15.75" customHeight="1" x14ac:dyDescent="0.25">
      <c r="A1175" s="10">
        <v>1157</v>
      </c>
      <c r="B1175" s="35" t="s">
        <v>1072</v>
      </c>
      <c r="C1175" s="8"/>
      <c r="D1175" s="6"/>
      <c r="E1175" s="115">
        <v>3</v>
      </c>
      <c r="F1175" s="36" t="s">
        <v>1334</v>
      </c>
      <c r="G1175" s="38">
        <v>219</v>
      </c>
      <c r="H1175" s="27"/>
      <c r="I1175" s="1"/>
    </row>
    <row r="1176" spans="1:9" ht="15.75" customHeight="1" x14ac:dyDescent="0.25">
      <c r="A1176" s="10">
        <v>1158</v>
      </c>
      <c r="B1176" s="35" t="s">
        <v>1073</v>
      </c>
      <c r="C1176" s="8"/>
      <c r="D1176" s="6"/>
      <c r="E1176" s="115">
        <v>3</v>
      </c>
      <c r="F1176" s="36" t="s">
        <v>1334</v>
      </c>
      <c r="G1176" s="38">
        <v>120</v>
      </c>
      <c r="H1176" s="27"/>
      <c r="I1176" s="1"/>
    </row>
    <row r="1177" spans="1:9" ht="15.75" customHeight="1" x14ac:dyDescent="0.25">
      <c r="A1177" s="10">
        <v>1159</v>
      </c>
      <c r="B1177" s="35" t="s">
        <v>693</v>
      </c>
      <c r="C1177" s="8"/>
      <c r="D1177" s="6"/>
      <c r="E1177" s="115">
        <v>1</v>
      </c>
      <c r="F1177" s="36" t="s">
        <v>1334</v>
      </c>
      <c r="G1177" s="38">
        <v>120</v>
      </c>
      <c r="H1177" s="27"/>
      <c r="I1177" s="1"/>
    </row>
    <row r="1178" spans="1:9" ht="15.75" customHeight="1" x14ac:dyDescent="0.25">
      <c r="A1178" s="10">
        <v>1160</v>
      </c>
      <c r="B1178" s="35" t="s">
        <v>981</v>
      </c>
      <c r="C1178" s="8"/>
      <c r="D1178" s="6"/>
      <c r="E1178" s="115">
        <v>9</v>
      </c>
      <c r="F1178" s="36" t="s">
        <v>1334</v>
      </c>
      <c r="G1178" s="38">
        <v>675</v>
      </c>
      <c r="H1178" s="27"/>
      <c r="I1178" s="1"/>
    </row>
    <row r="1179" spans="1:9" ht="15.75" customHeight="1" x14ac:dyDescent="0.25">
      <c r="A1179" s="10">
        <v>1161</v>
      </c>
      <c r="B1179" s="35" t="s">
        <v>964</v>
      </c>
      <c r="C1179" s="8"/>
      <c r="D1179" s="6"/>
      <c r="E1179" s="115">
        <v>1</v>
      </c>
      <c r="F1179" s="36" t="s">
        <v>1334</v>
      </c>
      <c r="G1179" s="38">
        <v>45.5</v>
      </c>
      <c r="H1179" s="27"/>
      <c r="I1179" s="1"/>
    </row>
    <row r="1180" spans="1:9" ht="15.75" customHeight="1" x14ac:dyDescent="0.25">
      <c r="A1180" s="10">
        <v>1162</v>
      </c>
      <c r="B1180" s="35" t="s">
        <v>981</v>
      </c>
      <c r="C1180" s="8"/>
      <c r="D1180" s="6"/>
      <c r="E1180" s="115">
        <v>2</v>
      </c>
      <c r="F1180" s="36" t="s">
        <v>1334</v>
      </c>
      <c r="G1180" s="38">
        <v>198</v>
      </c>
      <c r="H1180" s="27"/>
      <c r="I1180" s="1"/>
    </row>
    <row r="1181" spans="1:9" ht="15.75" customHeight="1" x14ac:dyDescent="0.25">
      <c r="A1181" s="10">
        <v>1163</v>
      </c>
      <c r="B1181" s="35" t="s">
        <v>979</v>
      </c>
      <c r="C1181" s="8"/>
      <c r="D1181" s="6"/>
      <c r="E1181" s="115">
        <v>1</v>
      </c>
      <c r="F1181" s="36" t="s">
        <v>1334</v>
      </c>
      <c r="G1181" s="38">
        <v>441.67</v>
      </c>
      <c r="H1181" s="27"/>
      <c r="I1181" s="1"/>
    </row>
    <row r="1182" spans="1:9" ht="15.75" customHeight="1" x14ac:dyDescent="0.25">
      <c r="A1182" s="10">
        <v>1164</v>
      </c>
      <c r="B1182" s="35" t="s">
        <v>979</v>
      </c>
      <c r="C1182" s="8"/>
      <c r="D1182" s="6"/>
      <c r="E1182" s="115">
        <v>1</v>
      </c>
      <c r="F1182" s="36" t="s">
        <v>1334</v>
      </c>
      <c r="G1182" s="38">
        <v>440</v>
      </c>
      <c r="H1182" s="27"/>
      <c r="I1182" s="1"/>
    </row>
    <row r="1183" spans="1:9" ht="15.75" customHeight="1" x14ac:dyDescent="0.25">
      <c r="A1183" s="10">
        <v>1165</v>
      </c>
      <c r="B1183" s="35" t="s">
        <v>1074</v>
      </c>
      <c r="C1183" s="8"/>
      <c r="D1183" s="6"/>
      <c r="E1183" s="115">
        <v>1</v>
      </c>
      <c r="F1183" s="36" t="s">
        <v>1334</v>
      </c>
      <c r="G1183" s="38">
        <v>202</v>
      </c>
      <c r="H1183" s="27"/>
      <c r="I1183" s="1"/>
    </row>
    <row r="1184" spans="1:9" ht="15.75" customHeight="1" x14ac:dyDescent="0.25">
      <c r="A1184" s="10">
        <v>1166</v>
      </c>
      <c r="B1184" s="35" t="s">
        <v>1075</v>
      </c>
      <c r="C1184" s="8"/>
      <c r="D1184" s="6"/>
      <c r="E1184" s="115">
        <v>1</v>
      </c>
      <c r="F1184" s="36" t="s">
        <v>1334</v>
      </c>
      <c r="G1184" s="38">
        <v>999</v>
      </c>
      <c r="H1184" s="27"/>
      <c r="I1184" s="1"/>
    </row>
    <row r="1185" spans="1:9" ht="15.75" customHeight="1" x14ac:dyDescent="0.25">
      <c r="A1185" s="10">
        <v>1167</v>
      </c>
      <c r="B1185" s="35" t="s">
        <v>1076</v>
      </c>
      <c r="C1185" s="8"/>
      <c r="D1185" s="6"/>
      <c r="E1185" s="115">
        <v>1</v>
      </c>
      <c r="F1185" s="36" t="s">
        <v>1334</v>
      </c>
      <c r="G1185" s="38">
        <v>351</v>
      </c>
      <c r="H1185" s="27"/>
      <c r="I1185" s="1"/>
    </row>
    <row r="1186" spans="1:9" ht="15.75" customHeight="1" x14ac:dyDescent="0.25">
      <c r="A1186" s="10">
        <v>1168</v>
      </c>
      <c r="B1186" s="35" t="s">
        <v>979</v>
      </c>
      <c r="C1186" s="8"/>
      <c r="D1186" s="6"/>
      <c r="E1186" s="115">
        <v>1</v>
      </c>
      <c r="F1186" s="36" t="s">
        <v>1334</v>
      </c>
      <c r="G1186" s="38">
        <v>542</v>
      </c>
      <c r="H1186" s="27"/>
      <c r="I1186" s="1"/>
    </row>
    <row r="1187" spans="1:9" ht="15.75" customHeight="1" x14ac:dyDescent="0.25">
      <c r="A1187" s="10">
        <v>1169</v>
      </c>
      <c r="B1187" s="35" t="s">
        <v>979</v>
      </c>
      <c r="C1187" s="8"/>
      <c r="D1187" s="6"/>
      <c r="E1187" s="115">
        <v>1</v>
      </c>
      <c r="F1187" s="36" t="s">
        <v>1334</v>
      </c>
      <c r="G1187" s="38">
        <v>209</v>
      </c>
      <c r="H1187" s="27"/>
      <c r="I1187" s="1"/>
    </row>
    <row r="1188" spans="1:9" ht="15.75" customHeight="1" x14ac:dyDescent="0.25">
      <c r="A1188" s="10">
        <v>1170</v>
      </c>
      <c r="B1188" s="35" t="s">
        <v>1077</v>
      </c>
      <c r="C1188" s="8"/>
      <c r="D1188" s="6"/>
      <c r="E1188" s="115">
        <v>1</v>
      </c>
      <c r="F1188" s="36" t="s">
        <v>1334</v>
      </c>
      <c r="G1188" s="38">
        <v>300</v>
      </c>
      <c r="H1188" s="27"/>
      <c r="I1188" s="1"/>
    </row>
    <row r="1189" spans="1:9" ht="15.75" customHeight="1" x14ac:dyDescent="0.25">
      <c r="A1189" s="10">
        <v>1171</v>
      </c>
      <c r="B1189" s="35" t="s">
        <v>1078</v>
      </c>
      <c r="C1189" s="8"/>
      <c r="D1189" s="6"/>
      <c r="E1189" s="115">
        <v>4</v>
      </c>
      <c r="F1189" s="36" t="s">
        <v>1334</v>
      </c>
      <c r="G1189" s="38">
        <v>822</v>
      </c>
      <c r="H1189" s="27"/>
      <c r="I1189" s="1"/>
    </row>
    <row r="1190" spans="1:9" ht="15.75" customHeight="1" x14ac:dyDescent="0.25">
      <c r="A1190" s="10">
        <v>1172</v>
      </c>
      <c r="B1190" s="35" t="s">
        <v>258</v>
      </c>
      <c r="C1190" s="8"/>
      <c r="D1190" s="6"/>
      <c r="E1190" s="115">
        <v>1</v>
      </c>
      <c r="F1190" s="36" t="s">
        <v>1334</v>
      </c>
      <c r="G1190" s="38">
        <v>475</v>
      </c>
      <c r="H1190" s="27"/>
      <c r="I1190" s="1"/>
    </row>
    <row r="1191" spans="1:9" ht="15.75" customHeight="1" x14ac:dyDescent="0.25">
      <c r="A1191" s="10">
        <v>1173</v>
      </c>
      <c r="B1191" s="35" t="s">
        <v>483</v>
      </c>
      <c r="C1191" s="8"/>
      <c r="D1191" s="6"/>
      <c r="E1191" s="115">
        <v>1</v>
      </c>
      <c r="F1191" s="36" t="s">
        <v>1334</v>
      </c>
      <c r="G1191" s="38">
        <v>379</v>
      </c>
      <c r="H1191" s="27"/>
      <c r="I1191" s="1"/>
    </row>
    <row r="1192" spans="1:9" ht="15.75" customHeight="1" x14ac:dyDescent="0.25">
      <c r="A1192" s="10">
        <v>1174</v>
      </c>
      <c r="B1192" s="35" t="s">
        <v>1079</v>
      </c>
      <c r="C1192" s="8"/>
      <c r="D1192" s="6"/>
      <c r="E1192" s="115">
        <v>2</v>
      </c>
      <c r="F1192" s="36" t="s">
        <v>1334</v>
      </c>
      <c r="G1192" s="38">
        <v>1161.68</v>
      </c>
      <c r="H1192" s="27"/>
      <c r="I1192" s="1"/>
    </row>
    <row r="1193" spans="1:9" ht="15.75" customHeight="1" x14ac:dyDescent="0.25">
      <c r="A1193" s="10">
        <v>1175</v>
      </c>
      <c r="B1193" s="35" t="s">
        <v>1080</v>
      </c>
      <c r="C1193" s="8"/>
      <c r="D1193" s="6"/>
      <c r="E1193" s="116">
        <v>1</v>
      </c>
      <c r="F1193" s="36" t="s">
        <v>1334</v>
      </c>
      <c r="G1193" s="38">
        <v>485</v>
      </c>
      <c r="H1193" s="27"/>
      <c r="I1193" s="1"/>
    </row>
    <row r="1194" spans="1:9" ht="15.75" customHeight="1" x14ac:dyDescent="0.25">
      <c r="A1194" s="10">
        <v>1176</v>
      </c>
      <c r="B1194" s="35" t="s">
        <v>1081</v>
      </c>
      <c r="C1194" s="8"/>
      <c r="D1194" s="6"/>
      <c r="E1194" s="37">
        <v>2</v>
      </c>
      <c r="F1194" s="36" t="s">
        <v>1334</v>
      </c>
      <c r="G1194" s="38">
        <v>1464</v>
      </c>
      <c r="H1194" s="27"/>
      <c r="I1194" s="1"/>
    </row>
    <row r="1195" spans="1:9" ht="15.75" customHeight="1" x14ac:dyDescent="0.25">
      <c r="A1195" s="10">
        <v>1177</v>
      </c>
      <c r="B1195" s="35" t="s">
        <v>983</v>
      </c>
      <c r="C1195" s="8"/>
      <c r="D1195" s="6"/>
      <c r="E1195" s="115">
        <v>25</v>
      </c>
      <c r="F1195" s="36" t="s">
        <v>1334</v>
      </c>
      <c r="G1195" s="38">
        <v>13250</v>
      </c>
      <c r="H1195" s="27"/>
      <c r="I1195" s="1"/>
    </row>
    <row r="1196" spans="1:9" ht="15.75" customHeight="1" x14ac:dyDescent="0.25">
      <c r="A1196" s="10">
        <v>1178</v>
      </c>
      <c r="B1196" s="35" t="s">
        <v>1082</v>
      </c>
      <c r="C1196" s="8"/>
      <c r="D1196" s="6"/>
      <c r="E1196" s="115">
        <v>1</v>
      </c>
      <c r="F1196" s="36" t="s">
        <v>1334</v>
      </c>
      <c r="G1196" s="38">
        <v>860</v>
      </c>
      <c r="H1196" s="27"/>
      <c r="I1196" s="1"/>
    </row>
    <row r="1197" spans="1:9" ht="15.75" customHeight="1" x14ac:dyDescent="0.25">
      <c r="A1197" s="10">
        <v>1179</v>
      </c>
      <c r="B1197" s="35" t="s">
        <v>1083</v>
      </c>
      <c r="C1197" s="8"/>
      <c r="D1197" s="6"/>
      <c r="E1197" s="115">
        <v>13</v>
      </c>
      <c r="F1197" s="36" t="s">
        <v>1334</v>
      </c>
      <c r="G1197" s="38">
        <v>6240</v>
      </c>
      <c r="H1197" s="27"/>
      <c r="I1197" s="1"/>
    </row>
    <row r="1198" spans="1:9" ht="15.75" customHeight="1" x14ac:dyDescent="0.25">
      <c r="A1198" s="10">
        <v>1180</v>
      </c>
      <c r="B1198" s="35" t="s">
        <v>254</v>
      </c>
      <c r="C1198" s="8"/>
      <c r="D1198" s="6"/>
      <c r="E1198" s="115">
        <v>3</v>
      </c>
      <c r="F1198" s="36" t="s">
        <v>1334</v>
      </c>
      <c r="G1198" s="38">
        <v>645</v>
      </c>
      <c r="H1198" s="27"/>
      <c r="I1198" s="1"/>
    </row>
    <row r="1199" spans="1:9" ht="15.75" customHeight="1" x14ac:dyDescent="0.25">
      <c r="A1199" s="10">
        <v>1181</v>
      </c>
      <c r="B1199" s="35" t="s">
        <v>742</v>
      </c>
      <c r="C1199" s="8"/>
      <c r="D1199" s="6"/>
      <c r="E1199" s="115">
        <v>5</v>
      </c>
      <c r="F1199" s="36" t="s">
        <v>1334</v>
      </c>
      <c r="G1199" s="38">
        <v>1750</v>
      </c>
      <c r="H1199" s="27"/>
      <c r="I1199" s="1"/>
    </row>
    <row r="1200" spans="1:9" ht="15.75" customHeight="1" x14ac:dyDescent="0.25">
      <c r="A1200" s="10">
        <v>1182</v>
      </c>
      <c r="B1200" s="35" t="s">
        <v>535</v>
      </c>
      <c r="C1200" s="8"/>
      <c r="D1200" s="6"/>
      <c r="E1200" s="115">
        <v>25</v>
      </c>
      <c r="F1200" s="36" t="s">
        <v>1334</v>
      </c>
      <c r="G1200" s="38">
        <v>2200</v>
      </c>
      <c r="H1200" s="27"/>
      <c r="I1200" s="1"/>
    </row>
    <row r="1201" spans="1:9" ht="15.75" customHeight="1" x14ac:dyDescent="0.25">
      <c r="A1201" s="10">
        <v>1183</v>
      </c>
      <c r="B1201" s="35" t="s">
        <v>535</v>
      </c>
      <c r="C1201" s="8"/>
      <c r="D1201" s="6"/>
      <c r="E1201" s="115">
        <v>25</v>
      </c>
      <c r="F1201" s="36" t="s">
        <v>1334</v>
      </c>
      <c r="G1201" s="38">
        <v>2075</v>
      </c>
      <c r="H1201" s="27"/>
      <c r="I1201" s="1"/>
    </row>
    <row r="1202" spans="1:9" ht="15.75" customHeight="1" x14ac:dyDescent="0.25">
      <c r="A1202" s="10">
        <v>1184</v>
      </c>
      <c r="B1202" s="35" t="s">
        <v>1084</v>
      </c>
      <c r="C1202" s="8"/>
      <c r="D1202" s="6"/>
      <c r="E1202" s="115">
        <v>5</v>
      </c>
      <c r="F1202" s="36" t="s">
        <v>1334</v>
      </c>
      <c r="G1202" s="38">
        <v>1250</v>
      </c>
      <c r="H1202" s="27"/>
      <c r="I1202" s="1"/>
    </row>
    <row r="1203" spans="1:9" ht="15.75" customHeight="1" x14ac:dyDescent="0.25">
      <c r="A1203" s="10">
        <v>1185</v>
      </c>
      <c r="B1203" s="35" t="s">
        <v>598</v>
      </c>
      <c r="C1203" s="8"/>
      <c r="D1203" s="6"/>
      <c r="E1203" s="115">
        <v>13</v>
      </c>
      <c r="F1203" s="36" t="s">
        <v>1334</v>
      </c>
      <c r="G1203" s="38">
        <v>5590</v>
      </c>
      <c r="H1203" s="27"/>
      <c r="I1203" s="1"/>
    </row>
    <row r="1204" spans="1:9" ht="15.75" customHeight="1" x14ac:dyDescent="0.25">
      <c r="A1204" s="10">
        <v>1186</v>
      </c>
      <c r="B1204" s="35" t="s">
        <v>1085</v>
      </c>
      <c r="C1204" s="8"/>
      <c r="D1204" s="6"/>
      <c r="E1204" s="115">
        <v>1</v>
      </c>
      <c r="F1204" s="36" t="s">
        <v>1334</v>
      </c>
      <c r="G1204" s="38">
        <v>158</v>
      </c>
      <c r="H1204" s="27"/>
      <c r="I1204" s="1"/>
    </row>
    <row r="1205" spans="1:9" ht="15.75" customHeight="1" x14ac:dyDescent="0.25">
      <c r="A1205" s="10">
        <v>1187</v>
      </c>
      <c r="B1205" s="35" t="s">
        <v>1086</v>
      </c>
      <c r="C1205" s="8"/>
      <c r="D1205" s="6"/>
      <c r="E1205" s="115">
        <v>7</v>
      </c>
      <c r="F1205" s="36" t="s">
        <v>1334</v>
      </c>
      <c r="G1205" s="38">
        <v>73.5</v>
      </c>
      <c r="H1205" s="27"/>
      <c r="I1205" s="1"/>
    </row>
    <row r="1206" spans="1:9" ht="15.75" customHeight="1" x14ac:dyDescent="0.25">
      <c r="A1206" s="10">
        <v>1188</v>
      </c>
      <c r="B1206" s="35" t="s">
        <v>1087</v>
      </c>
      <c r="C1206" s="8"/>
      <c r="D1206" s="6"/>
      <c r="E1206" s="115">
        <v>3</v>
      </c>
      <c r="F1206" s="36" t="s">
        <v>1334</v>
      </c>
      <c r="G1206" s="38">
        <v>112.5</v>
      </c>
      <c r="H1206" s="27"/>
      <c r="I1206" s="1"/>
    </row>
    <row r="1207" spans="1:9" ht="15.75" customHeight="1" x14ac:dyDescent="0.25">
      <c r="A1207" s="10">
        <v>1189</v>
      </c>
      <c r="B1207" s="35" t="s">
        <v>969</v>
      </c>
      <c r="C1207" s="8"/>
      <c r="D1207" s="6"/>
      <c r="E1207" s="115">
        <v>1</v>
      </c>
      <c r="F1207" s="36" t="s">
        <v>1334</v>
      </c>
      <c r="G1207" s="38">
        <v>135</v>
      </c>
      <c r="H1207" s="27"/>
      <c r="I1207" s="1"/>
    </row>
    <row r="1208" spans="1:9" ht="15.75" customHeight="1" x14ac:dyDescent="0.25">
      <c r="A1208" s="10">
        <v>1190</v>
      </c>
      <c r="B1208" s="35" t="s">
        <v>1088</v>
      </c>
      <c r="C1208" s="8"/>
      <c r="D1208" s="6"/>
      <c r="E1208" s="115">
        <v>4</v>
      </c>
      <c r="F1208" s="36" t="s">
        <v>1334</v>
      </c>
      <c r="G1208" s="38">
        <v>1200</v>
      </c>
      <c r="H1208" s="27"/>
      <c r="I1208" s="1"/>
    </row>
    <row r="1209" spans="1:9" ht="15.75" customHeight="1" x14ac:dyDescent="0.25">
      <c r="A1209" s="10">
        <v>1191</v>
      </c>
      <c r="B1209" s="35" t="s">
        <v>1089</v>
      </c>
      <c r="C1209" s="8"/>
      <c r="D1209" s="6"/>
      <c r="E1209" s="115">
        <v>1</v>
      </c>
      <c r="F1209" s="36" t="s">
        <v>1334</v>
      </c>
      <c r="G1209" s="38">
        <v>305</v>
      </c>
      <c r="H1209" s="27"/>
      <c r="I1209" s="1"/>
    </row>
    <row r="1210" spans="1:9" ht="15.75" customHeight="1" x14ac:dyDescent="0.25">
      <c r="A1210" s="10">
        <v>1192</v>
      </c>
      <c r="B1210" s="35" t="s">
        <v>1045</v>
      </c>
      <c r="C1210" s="8"/>
      <c r="D1210" s="6"/>
      <c r="E1210" s="115">
        <v>1</v>
      </c>
      <c r="F1210" s="36" t="s">
        <v>1334</v>
      </c>
      <c r="G1210" s="38">
        <v>50.05</v>
      </c>
      <c r="H1210" s="27"/>
      <c r="I1210" s="1"/>
    </row>
    <row r="1211" spans="1:9" ht="15.75" customHeight="1" x14ac:dyDescent="0.25">
      <c r="A1211" s="10">
        <v>1193</v>
      </c>
      <c r="B1211" s="35" t="s">
        <v>1090</v>
      </c>
      <c r="C1211" s="8"/>
      <c r="D1211" s="6"/>
      <c r="E1211" s="115">
        <v>1</v>
      </c>
      <c r="F1211" s="36" t="s">
        <v>1334</v>
      </c>
      <c r="G1211" s="38">
        <v>58</v>
      </c>
      <c r="H1211" s="27"/>
      <c r="I1211" s="1"/>
    </row>
    <row r="1212" spans="1:9" ht="15.75" customHeight="1" x14ac:dyDescent="0.25">
      <c r="A1212" s="10">
        <v>1194</v>
      </c>
      <c r="B1212" s="35" t="s">
        <v>983</v>
      </c>
      <c r="C1212" s="8"/>
      <c r="D1212" s="6"/>
      <c r="E1212" s="115">
        <v>25</v>
      </c>
      <c r="F1212" s="36" t="s">
        <v>1334</v>
      </c>
      <c r="G1212" s="38">
        <v>11625</v>
      </c>
      <c r="H1212" s="27"/>
      <c r="I1212" s="1"/>
    </row>
    <row r="1213" spans="1:9" ht="15.75" customHeight="1" x14ac:dyDescent="0.25">
      <c r="A1213" s="10">
        <v>1195</v>
      </c>
      <c r="B1213" s="35" t="s">
        <v>1091</v>
      </c>
      <c r="C1213" s="8"/>
      <c r="D1213" s="6"/>
      <c r="E1213" s="115">
        <v>3</v>
      </c>
      <c r="F1213" s="36" t="s">
        <v>1334</v>
      </c>
      <c r="G1213" s="38">
        <v>1440</v>
      </c>
      <c r="H1213" s="27"/>
      <c r="I1213" s="1"/>
    </row>
    <row r="1214" spans="1:9" ht="15.75" customHeight="1" x14ac:dyDescent="0.25">
      <c r="A1214" s="10">
        <v>1196</v>
      </c>
      <c r="B1214" s="35" t="s">
        <v>1091</v>
      </c>
      <c r="C1214" s="8"/>
      <c r="D1214" s="6"/>
      <c r="E1214" s="115">
        <v>8</v>
      </c>
      <c r="F1214" s="36" t="s">
        <v>1334</v>
      </c>
      <c r="G1214" s="38">
        <v>3760</v>
      </c>
      <c r="H1214" s="27"/>
      <c r="I1214" s="1"/>
    </row>
    <row r="1215" spans="1:9" ht="15.75" customHeight="1" x14ac:dyDescent="0.25">
      <c r="A1215" s="10">
        <v>1197</v>
      </c>
      <c r="B1215" s="35" t="s">
        <v>1091</v>
      </c>
      <c r="C1215" s="8"/>
      <c r="D1215" s="6"/>
      <c r="E1215" s="115">
        <v>3</v>
      </c>
      <c r="F1215" s="36" t="s">
        <v>1334</v>
      </c>
      <c r="G1215" s="38">
        <v>1350</v>
      </c>
      <c r="H1215" s="27"/>
      <c r="I1215" s="1"/>
    </row>
    <row r="1216" spans="1:9" ht="15.75" customHeight="1" x14ac:dyDescent="0.25">
      <c r="A1216" s="10">
        <v>1198</v>
      </c>
      <c r="B1216" s="35" t="s">
        <v>603</v>
      </c>
      <c r="C1216" s="8"/>
      <c r="D1216" s="6"/>
      <c r="E1216" s="115">
        <v>60</v>
      </c>
      <c r="F1216" s="36" t="s">
        <v>1334</v>
      </c>
      <c r="G1216" s="38">
        <v>5400</v>
      </c>
      <c r="H1216" s="27"/>
      <c r="I1216" s="1"/>
    </row>
    <row r="1217" spans="1:9" ht="15.75" customHeight="1" x14ac:dyDescent="0.25">
      <c r="A1217" s="10">
        <v>1199</v>
      </c>
      <c r="B1217" s="36" t="s">
        <v>1092</v>
      </c>
      <c r="C1217" s="8"/>
      <c r="D1217" s="6"/>
      <c r="E1217" s="115">
        <v>6</v>
      </c>
      <c r="F1217" s="36" t="s">
        <v>1334</v>
      </c>
      <c r="G1217" s="38">
        <v>3600</v>
      </c>
      <c r="H1217" s="27"/>
      <c r="I1217" s="1"/>
    </row>
    <row r="1218" spans="1:9" ht="15.75" customHeight="1" x14ac:dyDescent="0.25">
      <c r="A1218" s="10">
        <v>1200</v>
      </c>
      <c r="B1218" s="36" t="s">
        <v>1093</v>
      </c>
      <c r="C1218" s="8"/>
      <c r="D1218" s="6"/>
      <c r="E1218" s="115">
        <v>5</v>
      </c>
      <c r="F1218" s="36" t="s">
        <v>1334</v>
      </c>
      <c r="G1218" s="38">
        <v>7750</v>
      </c>
      <c r="H1218" s="27"/>
      <c r="I1218" s="1"/>
    </row>
    <row r="1219" spans="1:9" ht="15.75" customHeight="1" x14ac:dyDescent="0.25">
      <c r="A1219" s="10">
        <v>1201</v>
      </c>
      <c r="B1219" s="35" t="s">
        <v>1094</v>
      </c>
      <c r="C1219" s="8"/>
      <c r="D1219" s="6"/>
      <c r="E1219" s="115">
        <v>5</v>
      </c>
      <c r="F1219" s="36" t="s">
        <v>1334</v>
      </c>
      <c r="G1219" s="38">
        <v>1425</v>
      </c>
      <c r="H1219" s="27"/>
      <c r="I1219" s="1"/>
    </row>
    <row r="1220" spans="1:9" ht="15.75" customHeight="1" x14ac:dyDescent="0.25">
      <c r="A1220" s="10">
        <v>1202</v>
      </c>
      <c r="B1220" s="35" t="s">
        <v>498</v>
      </c>
      <c r="C1220" s="8"/>
      <c r="D1220" s="6"/>
      <c r="E1220" s="115">
        <v>1</v>
      </c>
      <c r="F1220" s="36" t="s">
        <v>1334</v>
      </c>
      <c r="G1220" s="38">
        <v>850</v>
      </c>
      <c r="H1220" s="27"/>
      <c r="I1220" s="1"/>
    </row>
    <row r="1221" spans="1:9" ht="15.75" customHeight="1" x14ac:dyDescent="0.25">
      <c r="A1221" s="10">
        <v>1203</v>
      </c>
      <c r="B1221" s="35" t="s">
        <v>1095</v>
      </c>
      <c r="C1221" s="8"/>
      <c r="D1221" s="6"/>
      <c r="E1221" s="115">
        <v>3</v>
      </c>
      <c r="F1221" s="36" t="s">
        <v>1334</v>
      </c>
      <c r="G1221" s="38">
        <v>660</v>
      </c>
      <c r="H1221" s="27"/>
      <c r="I1221" s="1"/>
    </row>
    <row r="1222" spans="1:9" ht="15.75" customHeight="1" x14ac:dyDescent="0.25">
      <c r="A1222" s="10">
        <v>1204</v>
      </c>
      <c r="B1222" s="35" t="s">
        <v>1096</v>
      </c>
      <c r="C1222" s="8"/>
      <c r="D1222" s="6"/>
      <c r="E1222" s="115">
        <v>3</v>
      </c>
      <c r="F1222" s="36" t="s">
        <v>1334</v>
      </c>
      <c r="G1222" s="38">
        <v>1020</v>
      </c>
      <c r="H1222" s="27"/>
      <c r="I1222" s="1"/>
    </row>
    <row r="1223" spans="1:9" ht="15.75" customHeight="1" x14ac:dyDescent="0.25">
      <c r="A1223" s="10">
        <v>1205</v>
      </c>
      <c r="B1223" s="35" t="s">
        <v>971</v>
      </c>
      <c r="C1223" s="8"/>
      <c r="D1223" s="6"/>
      <c r="E1223" s="115">
        <v>30</v>
      </c>
      <c r="F1223" s="36" t="s">
        <v>1334</v>
      </c>
      <c r="G1223" s="38">
        <v>300</v>
      </c>
      <c r="H1223" s="27"/>
      <c r="I1223" s="1"/>
    </row>
    <row r="1224" spans="1:9" ht="15.75" customHeight="1" x14ac:dyDescent="0.25">
      <c r="A1224" s="10">
        <v>1206</v>
      </c>
      <c r="B1224" s="35" t="s">
        <v>971</v>
      </c>
      <c r="C1224" s="8"/>
      <c r="D1224" s="6"/>
      <c r="E1224" s="115">
        <v>30</v>
      </c>
      <c r="F1224" s="36" t="s">
        <v>1334</v>
      </c>
      <c r="G1224" s="38">
        <v>275</v>
      </c>
      <c r="H1224" s="27"/>
      <c r="I1224" s="1"/>
    </row>
    <row r="1225" spans="1:9" ht="15.75" customHeight="1" x14ac:dyDescent="0.25">
      <c r="A1225" s="10">
        <v>1207</v>
      </c>
      <c r="B1225" s="35" t="s">
        <v>1010</v>
      </c>
      <c r="C1225" s="8"/>
      <c r="D1225" s="6"/>
      <c r="E1225" s="115">
        <v>30</v>
      </c>
      <c r="F1225" s="36" t="s">
        <v>1334</v>
      </c>
      <c r="G1225" s="38">
        <v>262.5</v>
      </c>
      <c r="H1225" s="27"/>
      <c r="I1225" s="1"/>
    </row>
    <row r="1226" spans="1:9" ht="15.75" customHeight="1" x14ac:dyDescent="0.25">
      <c r="A1226" s="10">
        <v>1208</v>
      </c>
      <c r="B1226" s="35" t="s">
        <v>955</v>
      </c>
      <c r="C1226" s="8"/>
      <c r="D1226" s="6"/>
      <c r="E1226" s="115">
        <v>60</v>
      </c>
      <c r="F1226" s="36" t="s">
        <v>1334</v>
      </c>
      <c r="G1226" s="38">
        <v>475</v>
      </c>
      <c r="H1226" s="27"/>
      <c r="I1226" s="1"/>
    </row>
    <row r="1227" spans="1:9" ht="15.75" customHeight="1" x14ac:dyDescent="0.25">
      <c r="A1227" s="10">
        <v>1209</v>
      </c>
      <c r="B1227" s="35" t="s">
        <v>1000</v>
      </c>
      <c r="C1227" s="8"/>
      <c r="D1227" s="6"/>
      <c r="E1227" s="115">
        <v>25</v>
      </c>
      <c r="F1227" s="36" t="s">
        <v>1334</v>
      </c>
      <c r="G1227" s="38">
        <v>83.33</v>
      </c>
      <c r="H1227" s="27"/>
      <c r="I1227" s="1"/>
    </row>
    <row r="1228" spans="1:9" ht="15.75" customHeight="1" x14ac:dyDescent="0.25">
      <c r="A1228" s="10">
        <v>1210</v>
      </c>
      <c r="B1228" s="35" t="s">
        <v>1097</v>
      </c>
      <c r="C1228" s="8"/>
      <c r="D1228" s="6"/>
      <c r="E1228" s="115">
        <v>25</v>
      </c>
      <c r="F1228" s="36" t="s">
        <v>1334</v>
      </c>
      <c r="G1228" s="38">
        <v>187.5</v>
      </c>
      <c r="H1228" s="27"/>
      <c r="I1228" s="1"/>
    </row>
    <row r="1229" spans="1:9" ht="15.75" customHeight="1" x14ac:dyDescent="0.25">
      <c r="A1229" s="10">
        <v>1211</v>
      </c>
      <c r="B1229" s="35" t="s">
        <v>1098</v>
      </c>
      <c r="C1229" s="8"/>
      <c r="D1229" s="6"/>
      <c r="E1229" s="115">
        <v>2</v>
      </c>
      <c r="F1229" s="36" t="s">
        <v>1334</v>
      </c>
      <c r="G1229" s="38">
        <v>236.68</v>
      </c>
      <c r="H1229" s="27"/>
      <c r="I1229" s="1"/>
    </row>
    <row r="1230" spans="1:9" ht="15.75" customHeight="1" x14ac:dyDescent="0.25">
      <c r="A1230" s="10">
        <v>1212</v>
      </c>
      <c r="B1230" s="35" t="s">
        <v>1098</v>
      </c>
      <c r="C1230" s="8"/>
      <c r="D1230" s="6"/>
      <c r="E1230" s="116">
        <v>1</v>
      </c>
      <c r="F1230" s="36" t="s">
        <v>1334</v>
      </c>
      <c r="G1230" s="38">
        <v>90.83</v>
      </c>
      <c r="H1230" s="27"/>
      <c r="I1230" s="1"/>
    </row>
    <row r="1231" spans="1:9" ht="15.75" customHeight="1" x14ac:dyDescent="0.25">
      <c r="A1231" s="10">
        <v>1213</v>
      </c>
      <c r="B1231" s="35" t="s">
        <v>1098</v>
      </c>
      <c r="C1231" s="8"/>
      <c r="D1231" s="6"/>
      <c r="E1231" s="37">
        <v>1</v>
      </c>
      <c r="F1231" s="36" t="s">
        <v>1334</v>
      </c>
      <c r="G1231" s="38">
        <v>93.33</v>
      </c>
      <c r="H1231" s="27"/>
      <c r="I1231" s="1"/>
    </row>
    <row r="1232" spans="1:9" ht="15.75" customHeight="1" x14ac:dyDescent="0.25">
      <c r="A1232" s="10">
        <v>1214</v>
      </c>
      <c r="B1232" s="35" t="s">
        <v>1099</v>
      </c>
      <c r="C1232" s="8"/>
      <c r="D1232" s="6"/>
      <c r="E1232" s="116">
        <v>2</v>
      </c>
      <c r="F1232" s="36" t="s">
        <v>1334</v>
      </c>
      <c r="G1232" s="38">
        <v>180</v>
      </c>
      <c r="H1232" s="27"/>
      <c r="I1232" s="1"/>
    </row>
    <row r="1233" spans="1:9" ht="15.75" customHeight="1" x14ac:dyDescent="0.25">
      <c r="A1233" s="10">
        <v>1215</v>
      </c>
      <c r="B1233" s="35" t="s">
        <v>1100</v>
      </c>
      <c r="C1233" s="8"/>
      <c r="D1233" s="6"/>
      <c r="E1233" s="116">
        <v>2</v>
      </c>
      <c r="F1233" s="36" t="s">
        <v>1334</v>
      </c>
      <c r="G1233" s="122">
        <v>30</v>
      </c>
      <c r="H1233" s="27"/>
      <c r="I1233" s="1"/>
    </row>
    <row r="1234" spans="1:9" ht="15.75" customHeight="1" x14ac:dyDescent="0.25">
      <c r="A1234" s="10">
        <v>1216</v>
      </c>
      <c r="B1234" s="35" t="s">
        <v>1101</v>
      </c>
      <c r="C1234" s="8"/>
      <c r="D1234" s="6"/>
      <c r="E1234" s="116">
        <v>3</v>
      </c>
      <c r="F1234" s="36" t="s">
        <v>1334</v>
      </c>
      <c r="G1234" s="38">
        <v>70</v>
      </c>
      <c r="H1234" s="27"/>
      <c r="I1234" s="1"/>
    </row>
    <row r="1235" spans="1:9" ht="15.75" customHeight="1" x14ac:dyDescent="0.25">
      <c r="A1235" s="10">
        <v>1217</v>
      </c>
      <c r="B1235" s="35" t="s">
        <v>1102</v>
      </c>
      <c r="C1235" s="8"/>
      <c r="D1235" s="6"/>
      <c r="E1235" s="116">
        <v>1</v>
      </c>
      <c r="F1235" s="36" t="s">
        <v>1334</v>
      </c>
      <c r="G1235" s="38">
        <v>60</v>
      </c>
      <c r="H1235" s="27"/>
      <c r="I1235" s="1"/>
    </row>
    <row r="1236" spans="1:9" ht="15.75" customHeight="1" x14ac:dyDescent="0.25">
      <c r="A1236" s="10">
        <v>1218</v>
      </c>
      <c r="B1236" s="35" t="s">
        <v>1103</v>
      </c>
      <c r="C1236" s="8"/>
      <c r="D1236" s="6"/>
      <c r="E1236" s="116">
        <v>3</v>
      </c>
      <c r="F1236" s="36" t="s">
        <v>1334</v>
      </c>
      <c r="G1236" s="38">
        <v>47.5</v>
      </c>
      <c r="H1236" s="27"/>
      <c r="I1236" s="1"/>
    </row>
    <row r="1237" spans="1:9" ht="15.75" customHeight="1" x14ac:dyDescent="0.25">
      <c r="A1237" s="10">
        <v>1219</v>
      </c>
      <c r="B1237" s="35" t="s">
        <v>714</v>
      </c>
      <c r="C1237" s="8"/>
      <c r="D1237" s="6"/>
      <c r="E1237" s="116">
        <v>1</v>
      </c>
      <c r="F1237" s="36" t="s">
        <v>1334</v>
      </c>
      <c r="G1237" s="38">
        <v>13.33</v>
      </c>
      <c r="H1237" s="27"/>
      <c r="I1237" s="1"/>
    </row>
    <row r="1238" spans="1:9" ht="15.75" customHeight="1" x14ac:dyDescent="0.25">
      <c r="A1238" s="10">
        <v>1220</v>
      </c>
      <c r="B1238" s="35" t="s">
        <v>1015</v>
      </c>
      <c r="C1238" s="8"/>
      <c r="D1238" s="6"/>
      <c r="E1238" s="116">
        <v>2</v>
      </c>
      <c r="F1238" s="36" t="s">
        <v>1334</v>
      </c>
      <c r="G1238" s="38">
        <v>41.67</v>
      </c>
      <c r="H1238" s="27"/>
      <c r="I1238" s="1"/>
    </row>
    <row r="1239" spans="1:9" ht="15.75" customHeight="1" x14ac:dyDescent="0.25">
      <c r="A1239" s="10">
        <v>1221</v>
      </c>
      <c r="B1239" s="35" t="s">
        <v>1102</v>
      </c>
      <c r="C1239" s="8"/>
      <c r="D1239" s="6"/>
      <c r="E1239" s="116">
        <v>3</v>
      </c>
      <c r="F1239" s="36" t="s">
        <v>1334</v>
      </c>
      <c r="G1239" s="38">
        <v>52.5</v>
      </c>
      <c r="H1239" s="27"/>
      <c r="I1239" s="1"/>
    </row>
    <row r="1240" spans="1:9" ht="15.75" customHeight="1" x14ac:dyDescent="0.25">
      <c r="A1240" s="10">
        <v>1222</v>
      </c>
      <c r="B1240" s="35" t="s">
        <v>1104</v>
      </c>
      <c r="C1240" s="8"/>
      <c r="D1240" s="6"/>
      <c r="E1240" s="116">
        <v>2</v>
      </c>
      <c r="F1240" s="36" t="s">
        <v>1334</v>
      </c>
      <c r="G1240" s="38">
        <v>403.33</v>
      </c>
      <c r="H1240" s="27"/>
      <c r="I1240" s="1"/>
    </row>
    <row r="1241" spans="1:9" ht="15.75" customHeight="1" x14ac:dyDescent="0.25">
      <c r="A1241" s="10">
        <v>1223</v>
      </c>
      <c r="B1241" s="35" t="s">
        <v>258</v>
      </c>
      <c r="C1241" s="8"/>
      <c r="D1241" s="6"/>
      <c r="E1241" s="116">
        <v>1</v>
      </c>
      <c r="F1241" s="36" t="s">
        <v>1334</v>
      </c>
      <c r="G1241" s="38">
        <v>1037.5</v>
      </c>
      <c r="H1241" s="27"/>
      <c r="I1241" s="1"/>
    </row>
    <row r="1242" spans="1:9" ht="15.75" customHeight="1" x14ac:dyDescent="0.25">
      <c r="A1242" s="10">
        <v>1224</v>
      </c>
      <c r="B1242" s="35" t="s">
        <v>981</v>
      </c>
      <c r="C1242" s="8"/>
      <c r="D1242" s="6"/>
      <c r="E1242" s="116">
        <v>6</v>
      </c>
      <c r="F1242" s="36" t="s">
        <v>1334</v>
      </c>
      <c r="G1242" s="38">
        <v>845</v>
      </c>
      <c r="H1242" s="27"/>
      <c r="I1242" s="1"/>
    </row>
    <row r="1243" spans="1:9" ht="15.75" customHeight="1" x14ac:dyDescent="0.25">
      <c r="A1243" s="10">
        <v>1225</v>
      </c>
      <c r="B1243" s="35" t="s">
        <v>1105</v>
      </c>
      <c r="C1243" s="8"/>
      <c r="D1243" s="6"/>
      <c r="E1243" s="116">
        <v>1</v>
      </c>
      <c r="F1243" s="36" t="s">
        <v>1334</v>
      </c>
      <c r="G1243" s="38">
        <v>871.67</v>
      </c>
      <c r="H1243" s="27"/>
      <c r="I1243" s="1"/>
    </row>
    <row r="1244" spans="1:9" ht="15.75" customHeight="1" x14ac:dyDescent="0.25">
      <c r="A1244" s="10">
        <v>1226</v>
      </c>
      <c r="B1244" s="35" t="s">
        <v>1106</v>
      </c>
      <c r="C1244" s="8"/>
      <c r="D1244" s="6"/>
      <c r="E1244" s="116">
        <v>2</v>
      </c>
      <c r="F1244" s="36" t="s">
        <v>1334</v>
      </c>
      <c r="G1244" s="38">
        <v>38</v>
      </c>
      <c r="H1244" s="27"/>
      <c r="I1244" s="1"/>
    </row>
    <row r="1245" spans="1:9" ht="15.75" customHeight="1" x14ac:dyDescent="0.25">
      <c r="A1245" s="10">
        <v>1227</v>
      </c>
      <c r="B1245" s="35" t="s">
        <v>783</v>
      </c>
      <c r="C1245" s="8"/>
      <c r="D1245" s="6"/>
      <c r="E1245" s="116">
        <v>2</v>
      </c>
      <c r="F1245" s="36" t="s">
        <v>1334</v>
      </c>
      <c r="G1245" s="38">
        <v>50</v>
      </c>
      <c r="H1245" s="27"/>
      <c r="I1245" s="1"/>
    </row>
    <row r="1246" spans="1:9" ht="15.75" customHeight="1" x14ac:dyDescent="0.25">
      <c r="A1246" s="10">
        <v>1228</v>
      </c>
      <c r="B1246" s="35" t="s">
        <v>1107</v>
      </c>
      <c r="C1246" s="8"/>
      <c r="D1246" s="6"/>
      <c r="E1246" s="116">
        <v>1</v>
      </c>
      <c r="F1246" s="36" t="s">
        <v>1334</v>
      </c>
      <c r="G1246" s="38">
        <v>1418.33</v>
      </c>
      <c r="H1246" s="27"/>
      <c r="I1246" s="1"/>
    </row>
    <row r="1247" spans="1:9" ht="15.75" customHeight="1" x14ac:dyDescent="0.25">
      <c r="A1247" s="10">
        <v>1229</v>
      </c>
      <c r="B1247" s="35" t="s">
        <v>1108</v>
      </c>
      <c r="C1247" s="8"/>
      <c r="D1247" s="6"/>
      <c r="E1247" s="116">
        <v>1</v>
      </c>
      <c r="F1247" s="36" t="s">
        <v>1334</v>
      </c>
      <c r="G1247" s="38">
        <v>346.67</v>
      </c>
      <c r="H1247" s="27"/>
      <c r="I1247" s="1"/>
    </row>
    <row r="1248" spans="1:9" ht="15.75" customHeight="1" x14ac:dyDescent="0.25">
      <c r="A1248" s="10">
        <v>1230</v>
      </c>
      <c r="B1248" s="35" t="s">
        <v>1109</v>
      </c>
      <c r="C1248" s="8"/>
      <c r="D1248" s="6"/>
      <c r="E1248" s="116">
        <v>1</v>
      </c>
      <c r="F1248" s="36" t="s">
        <v>1334</v>
      </c>
      <c r="G1248" s="38">
        <v>311.67</v>
      </c>
      <c r="H1248" s="27"/>
      <c r="I1248" s="1"/>
    </row>
    <row r="1249" spans="1:9" ht="15.75" customHeight="1" x14ac:dyDescent="0.25">
      <c r="A1249" s="10">
        <v>1231</v>
      </c>
      <c r="B1249" s="35" t="s">
        <v>1110</v>
      </c>
      <c r="C1249" s="8"/>
      <c r="D1249" s="6"/>
      <c r="E1249" s="116">
        <v>1</v>
      </c>
      <c r="F1249" s="36" t="s">
        <v>1334</v>
      </c>
      <c r="G1249" s="38">
        <v>470.83</v>
      </c>
      <c r="H1249" s="27"/>
      <c r="I1249" s="1"/>
    </row>
    <row r="1250" spans="1:9" ht="15.75" customHeight="1" x14ac:dyDescent="0.25">
      <c r="A1250" s="10">
        <v>1232</v>
      </c>
      <c r="B1250" s="35" t="s">
        <v>969</v>
      </c>
      <c r="C1250" s="8"/>
      <c r="D1250" s="6"/>
      <c r="E1250" s="116">
        <v>1</v>
      </c>
      <c r="F1250" s="36" t="s">
        <v>1334</v>
      </c>
      <c r="G1250" s="38">
        <v>204.16</v>
      </c>
      <c r="H1250" s="27"/>
      <c r="I1250" s="1"/>
    </row>
    <row r="1251" spans="1:9" ht="15.75" customHeight="1" x14ac:dyDescent="0.25">
      <c r="A1251" s="10">
        <v>1233</v>
      </c>
      <c r="B1251" s="35" t="s">
        <v>554</v>
      </c>
      <c r="C1251" s="8"/>
      <c r="D1251" s="6"/>
      <c r="E1251" s="116">
        <v>2</v>
      </c>
      <c r="F1251" s="36" t="s">
        <v>1334</v>
      </c>
      <c r="G1251" s="38">
        <v>400</v>
      </c>
      <c r="H1251" s="27"/>
      <c r="I1251" s="1"/>
    </row>
    <row r="1252" spans="1:9" ht="15.75" customHeight="1" x14ac:dyDescent="0.25">
      <c r="A1252" s="10">
        <v>1234</v>
      </c>
      <c r="B1252" s="35" t="s">
        <v>541</v>
      </c>
      <c r="C1252" s="8"/>
      <c r="D1252" s="6"/>
      <c r="E1252" s="116">
        <v>1</v>
      </c>
      <c r="F1252" s="36" t="s">
        <v>1334</v>
      </c>
      <c r="G1252" s="38">
        <v>1050</v>
      </c>
      <c r="H1252" s="27"/>
      <c r="I1252" s="1"/>
    </row>
    <row r="1253" spans="1:9" ht="15.75" customHeight="1" x14ac:dyDescent="0.25">
      <c r="A1253" s="10">
        <v>1235</v>
      </c>
      <c r="B1253" s="35" t="s">
        <v>1088</v>
      </c>
      <c r="C1253" s="8"/>
      <c r="D1253" s="6"/>
      <c r="E1253" s="116">
        <v>1</v>
      </c>
      <c r="F1253" s="36" t="s">
        <v>1334</v>
      </c>
      <c r="G1253" s="38">
        <v>300</v>
      </c>
      <c r="H1253" s="27"/>
      <c r="I1253" s="1"/>
    </row>
    <row r="1254" spans="1:9" ht="15.75" customHeight="1" x14ac:dyDescent="0.25">
      <c r="A1254" s="10">
        <v>1236</v>
      </c>
      <c r="B1254" s="35" t="s">
        <v>649</v>
      </c>
      <c r="C1254" s="8"/>
      <c r="D1254" s="6"/>
      <c r="E1254" s="116">
        <v>20</v>
      </c>
      <c r="F1254" s="36" t="s">
        <v>1334</v>
      </c>
      <c r="G1254" s="38">
        <v>2700</v>
      </c>
      <c r="H1254" s="27"/>
      <c r="I1254" s="1"/>
    </row>
    <row r="1255" spans="1:9" ht="15.75" customHeight="1" x14ac:dyDescent="0.25">
      <c r="A1255" s="10">
        <v>1237</v>
      </c>
      <c r="B1255" s="35" t="s">
        <v>671</v>
      </c>
      <c r="C1255" s="8"/>
      <c r="D1255" s="6"/>
      <c r="E1255" s="116">
        <v>1</v>
      </c>
      <c r="F1255" s="36" t="s">
        <v>1334</v>
      </c>
      <c r="G1255" s="38">
        <v>75</v>
      </c>
      <c r="H1255" s="27"/>
      <c r="I1255" s="1"/>
    </row>
    <row r="1256" spans="1:9" ht="15.75" customHeight="1" x14ac:dyDescent="0.25">
      <c r="A1256" s="10">
        <v>1238</v>
      </c>
      <c r="B1256" s="35" t="s">
        <v>1111</v>
      </c>
      <c r="C1256" s="8"/>
      <c r="D1256" s="6"/>
      <c r="E1256" s="116">
        <v>1</v>
      </c>
      <c r="F1256" s="36" t="s">
        <v>1334</v>
      </c>
      <c r="G1256" s="38">
        <v>783.33</v>
      </c>
      <c r="H1256" s="27"/>
      <c r="I1256" s="1"/>
    </row>
    <row r="1257" spans="1:9" ht="15.75" customHeight="1" x14ac:dyDescent="0.25">
      <c r="A1257" s="10">
        <v>1239</v>
      </c>
      <c r="B1257" s="35" t="s">
        <v>538</v>
      </c>
      <c r="C1257" s="8"/>
      <c r="D1257" s="6"/>
      <c r="E1257" s="116">
        <v>1</v>
      </c>
      <c r="F1257" s="36" t="s">
        <v>1334</v>
      </c>
      <c r="G1257" s="38">
        <v>360</v>
      </c>
      <c r="H1257" s="27"/>
      <c r="I1257" s="1"/>
    </row>
    <row r="1258" spans="1:9" ht="15.75" customHeight="1" x14ac:dyDescent="0.25">
      <c r="A1258" s="10">
        <v>1240</v>
      </c>
      <c r="B1258" s="35" t="s">
        <v>538</v>
      </c>
      <c r="C1258" s="8"/>
      <c r="D1258" s="6"/>
      <c r="E1258" s="116">
        <v>1</v>
      </c>
      <c r="F1258" s="36" t="s">
        <v>1334</v>
      </c>
      <c r="G1258" s="38">
        <v>600</v>
      </c>
      <c r="H1258" s="27"/>
      <c r="I1258" s="1"/>
    </row>
    <row r="1259" spans="1:9" ht="15.75" customHeight="1" x14ac:dyDescent="0.25">
      <c r="A1259" s="10">
        <v>1241</v>
      </c>
      <c r="B1259" s="35" t="s">
        <v>1006</v>
      </c>
      <c r="C1259" s="8"/>
      <c r="D1259" s="6"/>
      <c r="E1259" s="116">
        <v>3</v>
      </c>
      <c r="F1259" s="36" t="s">
        <v>1334</v>
      </c>
      <c r="G1259" s="38">
        <v>1134</v>
      </c>
      <c r="H1259" s="27"/>
      <c r="I1259" s="1"/>
    </row>
    <row r="1260" spans="1:9" ht="15.75" customHeight="1" x14ac:dyDescent="0.25">
      <c r="A1260" s="10">
        <v>1242</v>
      </c>
      <c r="B1260" s="35" t="s">
        <v>1102</v>
      </c>
      <c r="C1260" s="8"/>
      <c r="D1260" s="6"/>
      <c r="E1260" s="116">
        <v>1</v>
      </c>
      <c r="F1260" s="36" t="s">
        <v>1334</v>
      </c>
      <c r="G1260" s="38">
        <v>25</v>
      </c>
      <c r="H1260" s="27"/>
      <c r="I1260" s="1"/>
    </row>
    <row r="1261" spans="1:9" ht="15.75" customHeight="1" x14ac:dyDescent="0.25">
      <c r="A1261" s="10">
        <v>1243</v>
      </c>
      <c r="B1261" s="35" t="s">
        <v>1112</v>
      </c>
      <c r="C1261" s="8"/>
      <c r="D1261" s="6"/>
      <c r="E1261" s="116">
        <v>1</v>
      </c>
      <c r="F1261" s="36" t="s">
        <v>1334</v>
      </c>
      <c r="G1261" s="38">
        <v>62</v>
      </c>
      <c r="H1261" s="27"/>
      <c r="I1261" s="1"/>
    </row>
    <row r="1262" spans="1:9" ht="15.75" customHeight="1" x14ac:dyDescent="0.25">
      <c r="A1262" s="10">
        <v>1244</v>
      </c>
      <c r="B1262" s="35" t="s">
        <v>1053</v>
      </c>
      <c r="C1262" s="8"/>
      <c r="D1262" s="6"/>
      <c r="E1262" s="116">
        <v>1</v>
      </c>
      <c r="F1262" s="36" t="s">
        <v>1334</v>
      </c>
      <c r="G1262" s="38">
        <v>160</v>
      </c>
      <c r="H1262" s="27"/>
      <c r="I1262" s="1"/>
    </row>
    <row r="1263" spans="1:9" ht="15.75" customHeight="1" x14ac:dyDescent="0.25">
      <c r="A1263" s="10">
        <v>1245</v>
      </c>
      <c r="B1263" s="35" t="s">
        <v>1113</v>
      </c>
      <c r="C1263" s="8"/>
      <c r="D1263" s="6"/>
      <c r="E1263" s="116">
        <v>1</v>
      </c>
      <c r="F1263" s="36" t="s">
        <v>1334</v>
      </c>
      <c r="G1263" s="38">
        <v>260</v>
      </c>
      <c r="H1263" s="27"/>
      <c r="I1263" s="1"/>
    </row>
    <row r="1264" spans="1:9" ht="15.75" customHeight="1" x14ac:dyDescent="0.25">
      <c r="A1264" s="10">
        <v>1246</v>
      </c>
      <c r="B1264" s="35" t="s">
        <v>1114</v>
      </c>
      <c r="C1264" s="8"/>
      <c r="D1264" s="6"/>
      <c r="E1264" s="116">
        <v>1</v>
      </c>
      <c r="F1264" s="36" t="s">
        <v>1334</v>
      </c>
      <c r="G1264" s="38">
        <v>2068.5</v>
      </c>
      <c r="H1264" s="27"/>
      <c r="I1264" s="1"/>
    </row>
    <row r="1265" spans="1:9" ht="15.75" customHeight="1" x14ac:dyDescent="0.25">
      <c r="A1265" s="10">
        <v>1247</v>
      </c>
      <c r="B1265" s="35" t="s">
        <v>1115</v>
      </c>
      <c r="C1265" s="8"/>
      <c r="D1265" s="6"/>
      <c r="E1265" s="118">
        <v>3.64</v>
      </c>
      <c r="F1265" s="36" t="s">
        <v>1334</v>
      </c>
      <c r="G1265" s="38">
        <v>1812.72</v>
      </c>
      <c r="H1265" s="27"/>
      <c r="I1265" s="1"/>
    </row>
    <row r="1266" spans="1:9" ht="15.75" customHeight="1" x14ac:dyDescent="0.25">
      <c r="A1266" s="10">
        <v>1248</v>
      </c>
      <c r="B1266" s="35" t="s">
        <v>1116</v>
      </c>
      <c r="C1266" s="8"/>
      <c r="D1266" s="6"/>
      <c r="E1266" s="118">
        <v>7.4</v>
      </c>
      <c r="F1266" s="72" t="s">
        <v>1334</v>
      </c>
      <c r="G1266" s="38">
        <v>1770.09</v>
      </c>
      <c r="H1266" s="27"/>
      <c r="I1266" s="69"/>
    </row>
    <row r="1267" spans="1:9" ht="15.75" customHeight="1" x14ac:dyDescent="0.25">
      <c r="A1267" s="10">
        <v>1249</v>
      </c>
      <c r="B1267" s="35" t="s">
        <v>1117</v>
      </c>
      <c r="C1267" s="8"/>
      <c r="D1267" s="6"/>
      <c r="E1267" s="115">
        <v>2</v>
      </c>
      <c r="F1267" s="36" t="s">
        <v>1334</v>
      </c>
      <c r="G1267" s="38">
        <v>90</v>
      </c>
      <c r="H1267" s="27"/>
      <c r="I1267" s="1"/>
    </row>
    <row r="1268" spans="1:9" ht="15.75" customHeight="1" x14ac:dyDescent="0.25">
      <c r="A1268" s="10">
        <v>1250</v>
      </c>
      <c r="B1268" s="35" t="s">
        <v>1117</v>
      </c>
      <c r="C1268" s="8"/>
      <c r="D1268" s="6"/>
      <c r="E1268" s="115">
        <v>1</v>
      </c>
      <c r="F1268" s="36" t="s">
        <v>1334</v>
      </c>
      <c r="G1268" s="38">
        <v>220</v>
      </c>
      <c r="H1268" s="27"/>
      <c r="I1268" s="1"/>
    </row>
    <row r="1269" spans="1:9" ht="15.75" customHeight="1" x14ac:dyDescent="0.25">
      <c r="A1269" s="10">
        <v>1251</v>
      </c>
      <c r="B1269" s="35" t="s">
        <v>1117</v>
      </c>
      <c r="C1269" s="8"/>
      <c r="D1269" s="6"/>
      <c r="E1269" s="115">
        <v>3</v>
      </c>
      <c r="F1269" s="36" t="s">
        <v>1334</v>
      </c>
      <c r="G1269" s="38">
        <v>150</v>
      </c>
      <c r="H1269" s="27"/>
      <c r="I1269" s="1"/>
    </row>
    <row r="1270" spans="1:9" ht="15.75" customHeight="1" x14ac:dyDescent="0.25">
      <c r="A1270" s="10">
        <v>1252</v>
      </c>
      <c r="B1270" s="35" t="s">
        <v>1118</v>
      </c>
      <c r="C1270" s="8"/>
      <c r="D1270" s="6"/>
      <c r="E1270" s="115">
        <v>1</v>
      </c>
      <c r="F1270" s="36" t="s">
        <v>1334</v>
      </c>
      <c r="G1270" s="38">
        <v>20</v>
      </c>
      <c r="H1270" s="27"/>
      <c r="I1270" s="1"/>
    </row>
    <row r="1271" spans="1:9" ht="15.75" customHeight="1" x14ac:dyDescent="0.25">
      <c r="A1271" s="10">
        <v>1253</v>
      </c>
      <c r="B1271" s="35" t="s">
        <v>1119</v>
      </c>
      <c r="C1271" s="8"/>
      <c r="D1271" s="6"/>
      <c r="E1271" s="115">
        <v>1</v>
      </c>
      <c r="F1271" s="36" t="s">
        <v>1334</v>
      </c>
      <c r="G1271" s="38">
        <v>29</v>
      </c>
      <c r="H1271" s="27"/>
      <c r="I1271" s="1"/>
    </row>
    <row r="1272" spans="1:9" ht="15.75" customHeight="1" x14ac:dyDescent="0.25">
      <c r="A1272" s="10">
        <v>1254</v>
      </c>
      <c r="B1272" s="35" t="s">
        <v>1119</v>
      </c>
      <c r="C1272" s="8"/>
      <c r="D1272" s="6"/>
      <c r="E1272" s="115">
        <v>1</v>
      </c>
      <c r="F1272" s="36" t="s">
        <v>1334</v>
      </c>
      <c r="G1272" s="38">
        <v>80</v>
      </c>
      <c r="H1272" s="27"/>
      <c r="I1272" s="1"/>
    </row>
    <row r="1273" spans="1:9" ht="15.75" customHeight="1" x14ac:dyDescent="0.25">
      <c r="A1273" s="10">
        <v>1255</v>
      </c>
      <c r="B1273" s="35" t="s">
        <v>1119</v>
      </c>
      <c r="C1273" s="8"/>
      <c r="D1273" s="6"/>
      <c r="E1273" s="115">
        <v>2</v>
      </c>
      <c r="F1273" s="36" t="s">
        <v>1334</v>
      </c>
      <c r="G1273" s="38">
        <v>230</v>
      </c>
      <c r="H1273" s="27"/>
      <c r="I1273" s="1"/>
    </row>
    <row r="1274" spans="1:9" ht="15.75" customHeight="1" x14ac:dyDescent="0.25">
      <c r="A1274" s="10">
        <v>1256</v>
      </c>
      <c r="B1274" s="35" t="s">
        <v>1119</v>
      </c>
      <c r="C1274" s="8"/>
      <c r="D1274" s="6"/>
      <c r="E1274" s="115">
        <v>1</v>
      </c>
      <c r="F1274" s="36" t="s">
        <v>1334</v>
      </c>
      <c r="G1274" s="38">
        <v>50</v>
      </c>
      <c r="H1274" s="27"/>
      <c r="I1274" s="1"/>
    </row>
    <row r="1275" spans="1:9" ht="15.75" customHeight="1" x14ac:dyDescent="0.25">
      <c r="A1275" s="10">
        <v>1257</v>
      </c>
      <c r="B1275" s="35" t="s">
        <v>1119</v>
      </c>
      <c r="C1275" s="8"/>
      <c r="D1275" s="6"/>
      <c r="E1275" s="115">
        <v>1</v>
      </c>
      <c r="F1275" s="36" t="s">
        <v>1334</v>
      </c>
      <c r="G1275" s="38">
        <v>75</v>
      </c>
      <c r="H1275" s="27"/>
      <c r="I1275" s="1"/>
    </row>
    <row r="1276" spans="1:9" ht="15.75" customHeight="1" x14ac:dyDescent="0.25">
      <c r="A1276" s="10">
        <v>1258</v>
      </c>
      <c r="B1276" s="35" t="s">
        <v>1120</v>
      </c>
      <c r="C1276" s="8"/>
      <c r="D1276" s="6"/>
      <c r="E1276" s="115">
        <v>2</v>
      </c>
      <c r="F1276" s="36" t="s">
        <v>1334</v>
      </c>
      <c r="G1276" s="38">
        <v>1000</v>
      </c>
      <c r="H1276" s="27"/>
      <c r="I1276" s="1"/>
    </row>
    <row r="1277" spans="1:9" ht="15.75" customHeight="1" x14ac:dyDescent="0.25">
      <c r="A1277" s="10">
        <v>1259</v>
      </c>
      <c r="B1277" s="35" t="s">
        <v>1121</v>
      </c>
      <c r="C1277" s="8"/>
      <c r="D1277" s="6"/>
      <c r="E1277" s="115">
        <v>2</v>
      </c>
      <c r="F1277" s="36" t="s">
        <v>1334</v>
      </c>
      <c r="G1277" s="38">
        <v>1200</v>
      </c>
      <c r="H1277" s="27"/>
      <c r="I1277" s="1"/>
    </row>
    <row r="1278" spans="1:9" ht="15.75" customHeight="1" x14ac:dyDescent="0.25">
      <c r="A1278" s="10">
        <v>1260</v>
      </c>
      <c r="B1278" s="35" t="s">
        <v>1120</v>
      </c>
      <c r="C1278" s="8"/>
      <c r="D1278" s="6"/>
      <c r="E1278" s="115">
        <v>1</v>
      </c>
      <c r="F1278" s="36" t="s">
        <v>1334</v>
      </c>
      <c r="G1278" s="38">
        <v>310</v>
      </c>
      <c r="H1278" s="27"/>
      <c r="I1278" s="1"/>
    </row>
    <row r="1279" spans="1:9" ht="15.75" customHeight="1" x14ac:dyDescent="0.25">
      <c r="A1279" s="10">
        <v>1261</v>
      </c>
      <c r="B1279" s="35" t="s">
        <v>1120</v>
      </c>
      <c r="C1279" s="8"/>
      <c r="D1279" s="6"/>
      <c r="E1279" s="115">
        <v>2</v>
      </c>
      <c r="F1279" s="36" t="s">
        <v>1334</v>
      </c>
      <c r="G1279" s="38">
        <v>1400</v>
      </c>
      <c r="H1279" s="27"/>
      <c r="I1279" s="1"/>
    </row>
    <row r="1280" spans="1:9" ht="15.75" customHeight="1" x14ac:dyDescent="0.25">
      <c r="A1280" s="10">
        <v>1262</v>
      </c>
      <c r="B1280" s="35" t="s">
        <v>1120</v>
      </c>
      <c r="C1280" s="8"/>
      <c r="D1280" s="6"/>
      <c r="E1280" s="115">
        <v>1</v>
      </c>
      <c r="F1280" s="36" t="s">
        <v>1334</v>
      </c>
      <c r="G1280" s="38">
        <v>750</v>
      </c>
      <c r="H1280" s="27"/>
      <c r="I1280" s="1"/>
    </row>
    <row r="1281" spans="1:9" ht="15.75" customHeight="1" x14ac:dyDescent="0.25">
      <c r="A1281" s="10">
        <v>1263</v>
      </c>
      <c r="B1281" s="35" t="s">
        <v>1120</v>
      </c>
      <c r="C1281" s="8"/>
      <c r="D1281" s="6"/>
      <c r="E1281" s="115">
        <v>1</v>
      </c>
      <c r="F1281" s="36" t="s">
        <v>1334</v>
      </c>
      <c r="G1281" s="38">
        <v>400</v>
      </c>
      <c r="H1281" s="27"/>
      <c r="I1281" s="1"/>
    </row>
    <row r="1282" spans="1:9" ht="15.75" customHeight="1" x14ac:dyDescent="0.25">
      <c r="A1282" s="10">
        <v>1264</v>
      </c>
      <c r="B1282" s="35" t="s">
        <v>299</v>
      </c>
      <c r="C1282" s="8"/>
      <c r="D1282" s="6"/>
      <c r="E1282" s="115">
        <v>2</v>
      </c>
      <c r="F1282" s="36" t="s">
        <v>1334</v>
      </c>
      <c r="G1282" s="38">
        <v>850</v>
      </c>
      <c r="H1282" s="27"/>
      <c r="I1282" s="1"/>
    </row>
    <row r="1283" spans="1:9" ht="15.75" customHeight="1" x14ac:dyDescent="0.25">
      <c r="A1283" s="10">
        <v>1265</v>
      </c>
      <c r="B1283" s="35" t="s">
        <v>537</v>
      </c>
      <c r="C1283" s="8"/>
      <c r="D1283" s="6"/>
      <c r="E1283" s="115">
        <v>13</v>
      </c>
      <c r="F1283" s="36" t="s">
        <v>1334</v>
      </c>
      <c r="G1283" s="38">
        <v>6500</v>
      </c>
      <c r="H1283" s="27"/>
      <c r="I1283" s="1"/>
    </row>
    <row r="1284" spans="1:9" ht="15.75" customHeight="1" x14ac:dyDescent="0.25">
      <c r="A1284" s="10">
        <v>1266</v>
      </c>
      <c r="B1284" s="35" t="s">
        <v>585</v>
      </c>
      <c r="C1284" s="8"/>
      <c r="D1284" s="6"/>
      <c r="E1284" s="115">
        <v>2</v>
      </c>
      <c r="F1284" s="36" t="s">
        <v>1334</v>
      </c>
      <c r="G1284" s="38">
        <v>300</v>
      </c>
      <c r="H1284" s="27"/>
      <c r="I1284" s="1"/>
    </row>
    <row r="1285" spans="1:9" ht="15.75" customHeight="1" x14ac:dyDescent="0.25">
      <c r="A1285" s="10">
        <v>1267</v>
      </c>
      <c r="B1285" s="35" t="s">
        <v>1122</v>
      </c>
      <c r="C1285" s="8"/>
      <c r="D1285" s="6"/>
      <c r="E1285" s="115">
        <v>1</v>
      </c>
      <c r="F1285" s="36" t="s">
        <v>1334</v>
      </c>
      <c r="G1285" s="38">
        <v>50</v>
      </c>
      <c r="H1285" s="27"/>
      <c r="I1285" s="1"/>
    </row>
    <row r="1286" spans="1:9" ht="15.75" customHeight="1" x14ac:dyDescent="0.25">
      <c r="A1286" s="10">
        <v>1268</v>
      </c>
      <c r="B1286" s="35" t="s">
        <v>1123</v>
      </c>
      <c r="C1286" s="8"/>
      <c r="D1286" s="6"/>
      <c r="E1286" s="115">
        <v>4</v>
      </c>
      <c r="F1286" s="36" t="s">
        <v>1334</v>
      </c>
      <c r="G1286" s="38">
        <v>600</v>
      </c>
      <c r="H1286" s="27"/>
      <c r="I1286" s="1"/>
    </row>
    <row r="1287" spans="1:9" ht="15.75" customHeight="1" x14ac:dyDescent="0.25">
      <c r="A1287" s="10">
        <v>1269</v>
      </c>
      <c r="B1287" s="35" t="s">
        <v>1124</v>
      </c>
      <c r="C1287" s="8"/>
      <c r="D1287" s="6"/>
      <c r="E1287" s="115">
        <v>1</v>
      </c>
      <c r="F1287" s="36" t="s">
        <v>1334</v>
      </c>
      <c r="G1287" s="38">
        <v>306</v>
      </c>
      <c r="H1287" s="27"/>
      <c r="I1287" s="1"/>
    </row>
    <row r="1288" spans="1:9" ht="15.75" customHeight="1" x14ac:dyDescent="0.25">
      <c r="A1288" s="10">
        <v>1270</v>
      </c>
      <c r="B1288" s="35" t="s">
        <v>1125</v>
      </c>
      <c r="C1288" s="8"/>
      <c r="D1288" s="6"/>
      <c r="E1288" s="115">
        <v>1</v>
      </c>
      <c r="F1288" s="36" t="s">
        <v>1334</v>
      </c>
      <c r="G1288" s="38">
        <v>50</v>
      </c>
      <c r="H1288" s="27"/>
      <c r="I1288" s="1"/>
    </row>
    <row r="1289" spans="1:9" ht="15.75" customHeight="1" x14ac:dyDescent="0.25">
      <c r="A1289" s="10">
        <v>1271</v>
      </c>
      <c r="B1289" s="35" t="s">
        <v>1126</v>
      </c>
      <c r="C1289" s="8"/>
      <c r="D1289" s="6"/>
      <c r="E1289" s="115">
        <v>1</v>
      </c>
      <c r="F1289" s="36" t="s">
        <v>1334</v>
      </c>
      <c r="G1289" s="38">
        <v>260</v>
      </c>
      <c r="H1289" s="27"/>
      <c r="I1289" s="1"/>
    </row>
    <row r="1290" spans="1:9" ht="15.75" customHeight="1" x14ac:dyDescent="0.25">
      <c r="A1290" s="10">
        <v>1272</v>
      </c>
      <c r="B1290" s="35" t="s">
        <v>258</v>
      </c>
      <c r="C1290" s="8"/>
      <c r="D1290" s="6"/>
      <c r="E1290" s="115">
        <v>1</v>
      </c>
      <c r="F1290" s="36" t="s">
        <v>1334</v>
      </c>
      <c r="G1290" s="38">
        <v>819</v>
      </c>
      <c r="H1290" s="27"/>
      <c r="I1290" s="1"/>
    </row>
    <row r="1291" spans="1:9" ht="15.75" customHeight="1" x14ac:dyDescent="0.25">
      <c r="A1291" s="10">
        <v>1273</v>
      </c>
      <c r="B1291" s="35" t="s">
        <v>523</v>
      </c>
      <c r="C1291" s="8"/>
      <c r="D1291" s="6"/>
      <c r="E1291" s="115">
        <v>2</v>
      </c>
      <c r="F1291" s="36" t="s">
        <v>1334</v>
      </c>
      <c r="G1291" s="38">
        <v>600</v>
      </c>
      <c r="H1291" s="27"/>
      <c r="I1291" s="1"/>
    </row>
    <row r="1292" spans="1:9" ht="15.75" customHeight="1" x14ac:dyDescent="0.25">
      <c r="A1292" s="10">
        <v>1274</v>
      </c>
      <c r="B1292" s="35" t="s">
        <v>523</v>
      </c>
      <c r="C1292" s="8"/>
      <c r="D1292" s="6"/>
      <c r="E1292" s="115">
        <v>1</v>
      </c>
      <c r="F1292" s="36" t="s">
        <v>1334</v>
      </c>
      <c r="G1292" s="38">
        <v>345</v>
      </c>
      <c r="H1292" s="27"/>
      <c r="I1292" s="1"/>
    </row>
    <row r="1293" spans="1:9" ht="15.75" customHeight="1" x14ac:dyDescent="0.25">
      <c r="A1293" s="10">
        <v>1275</v>
      </c>
      <c r="B1293" s="35" t="s">
        <v>583</v>
      </c>
      <c r="C1293" s="8"/>
      <c r="D1293" s="6"/>
      <c r="E1293" s="115">
        <v>15.26</v>
      </c>
      <c r="F1293" s="36" t="s">
        <v>1334</v>
      </c>
      <c r="G1293" s="38">
        <v>353.6</v>
      </c>
      <c r="H1293" s="27"/>
      <c r="I1293" s="1"/>
    </row>
    <row r="1294" spans="1:9" ht="15.75" customHeight="1" x14ac:dyDescent="0.25">
      <c r="A1294" s="10">
        <v>1276</v>
      </c>
      <c r="B1294" s="35" t="s">
        <v>1127</v>
      </c>
      <c r="C1294" s="8"/>
      <c r="D1294" s="6"/>
      <c r="E1294" s="115">
        <v>5</v>
      </c>
      <c r="F1294" s="36" t="s">
        <v>1334</v>
      </c>
      <c r="G1294" s="38">
        <v>2945</v>
      </c>
      <c r="H1294" s="27"/>
      <c r="I1294" s="1"/>
    </row>
    <row r="1295" spans="1:9" ht="15.75" customHeight="1" x14ac:dyDescent="0.25">
      <c r="A1295" s="10">
        <v>1277</v>
      </c>
      <c r="B1295" s="35" t="s">
        <v>1128</v>
      </c>
      <c r="C1295" s="8"/>
      <c r="D1295" s="6"/>
      <c r="E1295" s="115">
        <v>6</v>
      </c>
      <c r="F1295" s="36" t="s">
        <v>1334</v>
      </c>
      <c r="G1295" s="38">
        <v>2766</v>
      </c>
      <c r="H1295" s="27"/>
      <c r="I1295" s="1"/>
    </row>
    <row r="1296" spans="1:9" ht="15.75" customHeight="1" x14ac:dyDescent="0.25">
      <c r="A1296" s="10">
        <v>1278</v>
      </c>
      <c r="B1296" s="35" t="s">
        <v>1129</v>
      </c>
      <c r="C1296" s="8"/>
      <c r="D1296" s="6"/>
      <c r="E1296" s="115">
        <v>2</v>
      </c>
      <c r="F1296" s="36" t="s">
        <v>1334</v>
      </c>
      <c r="G1296" s="38">
        <v>33</v>
      </c>
      <c r="H1296" s="27"/>
      <c r="I1296" s="1"/>
    </row>
    <row r="1297" spans="1:9" ht="15.75" customHeight="1" x14ac:dyDescent="0.25">
      <c r="A1297" s="10">
        <v>1279</v>
      </c>
      <c r="B1297" s="35" t="s">
        <v>1130</v>
      </c>
      <c r="C1297" s="8"/>
      <c r="D1297" s="6"/>
      <c r="E1297" s="115">
        <v>11</v>
      </c>
      <c r="F1297" s="36" t="s">
        <v>1334</v>
      </c>
      <c r="G1297" s="38">
        <v>154</v>
      </c>
      <c r="H1297" s="27"/>
      <c r="I1297" s="1"/>
    </row>
    <row r="1298" spans="1:9" ht="15.75" customHeight="1" x14ac:dyDescent="0.25">
      <c r="A1298" s="10">
        <v>1280</v>
      </c>
      <c r="B1298" s="35" t="s">
        <v>1130</v>
      </c>
      <c r="C1298" s="8"/>
      <c r="D1298" s="6"/>
      <c r="E1298" s="115">
        <v>1</v>
      </c>
      <c r="F1298" s="72" t="s">
        <v>1334</v>
      </c>
      <c r="G1298" s="38">
        <v>23</v>
      </c>
      <c r="H1298" s="27"/>
      <c r="I1298" s="1"/>
    </row>
    <row r="1299" spans="1:9" ht="15.75" customHeight="1" x14ac:dyDescent="0.25">
      <c r="A1299" s="10">
        <v>1281</v>
      </c>
      <c r="B1299" s="35" t="s">
        <v>1036</v>
      </c>
      <c r="C1299" s="8"/>
      <c r="D1299" s="6"/>
      <c r="E1299" s="115">
        <v>1</v>
      </c>
      <c r="F1299" s="36" t="s">
        <v>1334</v>
      </c>
      <c r="G1299" s="38">
        <v>456</v>
      </c>
      <c r="H1299" s="27"/>
      <c r="I1299" s="1"/>
    </row>
    <row r="1300" spans="1:9" ht="15.75" customHeight="1" x14ac:dyDescent="0.25">
      <c r="A1300" s="10">
        <v>1282</v>
      </c>
      <c r="B1300" s="35" t="s">
        <v>1131</v>
      </c>
      <c r="C1300" s="8"/>
      <c r="D1300" s="6"/>
      <c r="E1300" s="116">
        <v>1</v>
      </c>
      <c r="F1300" s="36" t="s">
        <v>1334</v>
      </c>
      <c r="G1300" s="38">
        <v>20</v>
      </c>
      <c r="H1300" s="27"/>
      <c r="I1300" s="1"/>
    </row>
    <row r="1301" spans="1:9" ht="15.75" customHeight="1" x14ac:dyDescent="0.25">
      <c r="A1301" s="10">
        <v>1283</v>
      </c>
      <c r="B1301" s="35" t="s">
        <v>1132</v>
      </c>
      <c r="C1301" s="8"/>
      <c r="D1301" s="6"/>
      <c r="E1301" s="37">
        <v>3</v>
      </c>
      <c r="F1301" s="36" t="s">
        <v>1334</v>
      </c>
      <c r="G1301" s="38">
        <v>150</v>
      </c>
      <c r="H1301" s="27"/>
      <c r="I1301" s="1"/>
    </row>
    <row r="1302" spans="1:9" ht="15.75" customHeight="1" x14ac:dyDescent="0.25">
      <c r="A1302" s="10">
        <v>1284</v>
      </c>
      <c r="B1302" s="35" t="s">
        <v>1133</v>
      </c>
      <c r="C1302" s="8"/>
      <c r="D1302" s="6"/>
      <c r="E1302" s="115">
        <v>1</v>
      </c>
      <c r="F1302" s="36" t="s">
        <v>1334</v>
      </c>
      <c r="G1302" s="38">
        <v>115</v>
      </c>
      <c r="H1302" s="27"/>
      <c r="I1302" s="1"/>
    </row>
    <row r="1303" spans="1:9" ht="15.75" customHeight="1" x14ac:dyDescent="0.25">
      <c r="A1303" s="10">
        <v>1285</v>
      </c>
      <c r="B1303" s="35" t="s">
        <v>1134</v>
      </c>
      <c r="C1303" s="8"/>
      <c r="D1303" s="6"/>
      <c r="E1303" s="115">
        <v>1</v>
      </c>
      <c r="F1303" s="36" t="s">
        <v>1334</v>
      </c>
      <c r="G1303" s="38">
        <v>900</v>
      </c>
      <c r="H1303" s="27"/>
      <c r="I1303" s="1"/>
    </row>
    <row r="1304" spans="1:9" ht="15.75" customHeight="1" x14ac:dyDescent="0.25">
      <c r="A1304" s="10">
        <v>1286</v>
      </c>
      <c r="B1304" s="35" t="s">
        <v>1114</v>
      </c>
      <c r="C1304" s="8"/>
      <c r="D1304" s="6"/>
      <c r="E1304" s="115">
        <v>1</v>
      </c>
      <c r="F1304" s="36" t="s">
        <v>1334</v>
      </c>
      <c r="G1304" s="38">
        <v>300</v>
      </c>
      <c r="H1304" s="27"/>
      <c r="I1304" s="1"/>
    </row>
    <row r="1305" spans="1:9" ht="15.75" customHeight="1" x14ac:dyDescent="0.25">
      <c r="A1305" s="10">
        <v>1287</v>
      </c>
      <c r="B1305" s="35" t="s">
        <v>1114</v>
      </c>
      <c r="C1305" s="8"/>
      <c r="D1305" s="6"/>
      <c r="E1305" s="115">
        <v>2</v>
      </c>
      <c r="F1305" s="36" t="s">
        <v>1334</v>
      </c>
      <c r="G1305" s="38">
        <v>578</v>
      </c>
      <c r="H1305" s="27"/>
      <c r="I1305" s="1"/>
    </row>
    <row r="1306" spans="1:9" ht="15.75" customHeight="1" x14ac:dyDescent="0.25">
      <c r="A1306" s="10">
        <v>1288</v>
      </c>
      <c r="B1306" s="35" t="s">
        <v>1114</v>
      </c>
      <c r="C1306" s="8"/>
      <c r="D1306" s="6"/>
      <c r="E1306" s="115">
        <v>1</v>
      </c>
      <c r="F1306" s="36" t="s">
        <v>1334</v>
      </c>
      <c r="G1306" s="38">
        <v>329</v>
      </c>
      <c r="H1306" s="27"/>
      <c r="I1306" s="1"/>
    </row>
    <row r="1307" spans="1:9" ht="15.75" customHeight="1" x14ac:dyDescent="0.25">
      <c r="A1307" s="10">
        <v>1289</v>
      </c>
      <c r="B1307" s="35" t="s">
        <v>1114</v>
      </c>
      <c r="C1307" s="8"/>
      <c r="D1307" s="6"/>
      <c r="E1307" s="115">
        <v>1</v>
      </c>
      <c r="F1307" s="36" t="s">
        <v>1334</v>
      </c>
      <c r="G1307" s="38">
        <v>290</v>
      </c>
      <c r="H1307" s="27"/>
      <c r="I1307" s="1"/>
    </row>
    <row r="1308" spans="1:9" ht="15.75" customHeight="1" x14ac:dyDescent="0.25">
      <c r="A1308" s="10">
        <v>1290</v>
      </c>
      <c r="B1308" s="35" t="s">
        <v>1114</v>
      </c>
      <c r="C1308" s="8"/>
      <c r="D1308" s="6"/>
      <c r="E1308" s="115">
        <v>1</v>
      </c>
      <c r="F1308" s="36" t="s">
        <v>1334</v>
      </c>
      <c r="G1308" s="38">
        <v>619</v>
      </c>
      <c r="H1308" s="27"/>
      <c r="I1308" s="1"/>
    </row>
    <row r="1309" spans="1:9" ht="15.75" customHeight="1" x14ac:dyDescent="0.25">
      <c r="A1309" s="10">
        <v>1291</v>
      </c>
      <c r="B1309" s="35" t="s">
        <v>1135</v>
      </c>
      <c r="C1309" s="8"/>
      <c r="D1309" s="6"/>
      <c r="E1309" s="115">
        <v>8</v>
      </c>
      <c r="F1309" s="36" t="s">
        <v>1334</v>
      </c>
      <c r="G1309" s="38">
        <v>400</v>
      </c>
      <c r="H1309" s="27"/>
      <c r="I1309" s="1"/>
    </row>
    <row r="1310" spans="1:9" ht="15.75" customHeight="1" x14ac:dyDescent="0.25">
      <c r="A1310" s="10">
        <v>1292</v>
      </c>
      <c r="B1310" s="35" t="s">
        <v>1135</v>
      </c>
      <c r="C1310" s="8"/>
      <c r="D1310" s="6"/>
      <c r="E1310" s="115">
        <v>5</v>
      </c>
      <c r="F1310" s="36" t="s">
        <v>1334</v>
      </c>
      <c r="G1310" s="38">
        <v>95</v>
      </c>
      <c r="H1310" s="27"/>
      <c r="I1310" s="1"/>
    </row>
    <row r="1311" spans="1:9" ht="15.75" customHeight="1" x14ac:dyDescent="0.25">
      <c r="A1311" s="10">
        <v>1293</v>
      </c>
      <c r="B1311" s="35" t="s">
        <v>1135</v>
      </c>
      <c r="C1311" s="8"/>
      <c r="D1311" s="6"/>
      <c r="E1311" s="115">
        <v>1</v>
      </c>
      <c r="F1311" s="36" t="s">
        <v>1334</v>
      </c>
      <c r="G1311" s="38">
        <v>40</v>
      </c>
      <c r="H1311" s="27"/>
      <c r="I1311" s="1"/>
    </row>
    <row r="1312" spans="1:9" ht="15.75" customHeight="1" x14ac:dyDescent="0.25">
      <c r="A1312" s="10">
        <v>1294</v>
      </c>
      <c r="B1312" s="35" t="s">
        <v>1135</v>
      </c>
      <c r="C1312" s="8"/>
      <c r="D1312" s="6"/>
      <c r="E1312" s="115">
        <v>5</v>
      </c>
      <c r="F1312" s="36" t="s">
        <v>1334</v>
      </c>
      <c r="G1312" s="38">
        <v>159</v>
      </c>
      <c r="H1312" s="27"/>
      <c r="I1312" s="1"/>
    </row>
    <row r="1313" spans="1:9" ht="15.75" customHeight="1" x14ac:dyDescent="0.25">
      <c r="A1313" s="10">
        <v>1295</v>
      </c>
      <c r="B1313" s="35" t="s">
        <v>1135</v>
      </c>
      <c r="C1313" s="8"/>
      <c r="D1313" s="6"/>
      <c r="E1313" s="115">
        <v>1</v>
      </c>
      <c r="F1313" s="36" t="s">
        <v>1334</v>
      </c>
      <c r="G1313" s="38">
        <v>27</v>
      </c>
      <c r="H1313" s="27"/>
      <c r="I1313" s="1"/>
    </row>
    <row r="1314" spans="1:9" ht="15.75" customHeight="1" x14ac:dyDescent="0.25">
      <c r="A1314" s="10">
        <v>1296</v>
      </c>
      <c r="B1314" s="35" t="s">
        <v>1135</v>
      </c>
      <c r="C1314" s="8"/>
      <c r="D1314" s="6"/>
      <c r="E1314" s="115">
        <v>5</v>
      </c>
      <c r="F1314" s="36" t="s">
        <v>1334</v>
      </c>
      <c r="G1314" s="38">
        <v>175</v>
      </c>
      <c r="H1314" s="27"/>
      <c r="I1314" s="1"/>
    </row>
    <row r="1315" spans="1:9" ht="15.75" customHeight="1" x14ac:dyDescent="0.25">
      <c r="A1315" s="10">
        <v>1297</v>
      </c>
      <c r="B1315" s="35" t="s">
        <v>1135</v>
      </c>
      <c r="C1315" s="8"/>
      <c r="D1315" s="6"/>
      <c r="E1315" s="115">
        <v>2</v>
      </c>
      <c r="F1315" s="36" t="s">
        <v>1334</v>
      </c>
      <c r="G1315" s="38">
        <v>110</v>
      </c>
      <c r="H1315" s="27"/>
      <c r="I1315" s="1"/>
    </row>
    <row r="1316" spans="1:9" ht="15.75" customHeight="1" x14ac:dyDescent="0.25">
      <c r="A1316" s="10">
        <v>1298</v>
      </c>
      <c r="B1316" s="35" t="s">
        <v>1135</v>
      </c>
      <c r="C1316" s="8"/>
      <c r="D1316" s="6"/>
      <c r="E1316" s="115">
        <v>4</v>
      </c>
      <c r="F1316" s="36" t="s">
        <v>1334</v>
      </c>
      <c r="G1316" s="38">
        <v>120</v>
      </c>
      <c r="H1316" s="27"/>
      <c r="I1316" s="1"/>
    </row>
    <row r="1317" spans="1:9" ht="15.75" customHeight="1" x14ac:dyDescent="0.25">
      <c r="A1317" s="10">
        <v>1299</v>
      </c>
      <c r="B1317" s="35" t="s">
        <v>297</v>
      </c>
      <c r="C1317" s="8"/>
      <c r="D1317" s="6"/>
      <c r="E1317" s="115">
        <v>1</v>
      </c>
      <c r="F1317" s="36" t="s">
        <v>1334</v>
      </c>
      <c r="G1317" s="38">
        <v>110</v>
      </c>
      <c r="H1317" s="27"/>
      <c r="I1317" s="1"/>
    </row>
    <row r="1318" spans="1:9" ht="15.75" customHeight="1" x14ac:dyDescent="0.25">
      <c r="A1318" s="10">
        <v>1300</v>
      </c>
      <c r="B1318" s="35" t="s">
        <v>1136</v>
      </c>
      <c r="C1318" s="8"/>
      <c r="D1318" s="6"/>
      <c r="E1318" s="115">
        <v>30</v>
      </c>
      <c r="F1318" s="36" t="s">
        <v>1334</v>
      </c>
      <c r="G1318" s="38">
        <v>129</v>
      </c>
      <c r="H1318" s="27"/>
      <c r="I1318" s="1"/>
    </row>
    <row r="1319" spans="1:9" ht="15.75" customHeight="1" x14ac:dyDescent="0.25">
      <c r="A1319" s="10">
        <v>1301</v>
      </c>
      <c r="B1319" s="35" t="s">
        <v>941</v>
      </c>
      <c r="C1319" s="8"/>
      <c r="D1319" s="6"/>
      <c r="E1319" s="115">
        <v>2</v>
      </c>
      <c r="F1319" s="36" t="s">
        <v>1334</v>
      </c>
      <c r="G1319" s="38">
        <v>240</v>
      </c>
      <c r="H1319" s="27"/>
      <c r="I1319" s="1"/>
    </row>
    <row r="1320" spans="1:9" ht="15.75" customHeight="1" x14ac:dyDescent="0.25">
      <c r="A1320" s="10">
        <v>1302</v>
      </c>
      <c r="B1320" s="35" t="s">
        <v>1137</v>
      </c>
      <c r="C1320" s="8"/>
      <c r="D1320" s="6"/>
      <c r="E1320" s="115">
        <v>2</v>
      </c>
      <c r="F1320" s="36" t="s">
        <v>1334</v>
      </c>
      <c r="G1320" s="38">
        <v>235</v>
      </c>
      <c r="H1320" s="27"/>
      <c r="I1320" s="1"/>
    </row>
    <row r="1321" spans="1:9" ht="15.75" customHeight="1" x14ac:dyDescent="0.25">
      <c r="A1321" s="10">
        <v>1303</v>
      </c>
      <c r="B1321" s="35" t="s">
        <v>1138</v>
      </c>
      <c r="C1321" s="8"/>
      <c r="D1321" s="6"/>
      <c r="E1321" s="115">
        <v>2</v>
      </c>
      <c r="F1321" s="36" t="s">
        <v>1334</v>
      </c>
      <c r="G1321" s="38">
        <v>24</v>
      </c>
      <c r="H1321" s="27"/>
      <c r="I1321" s="1"/>
    </row>
    <row r="1322" spans="1:9" ht="15.75" customHeight="1" x14ac:dyDescent="0.25">
      <c r="A1322" s="10">
        <v>1304</v>
      </c>
      <c r="B1322" s="35" t="s">
        <v>1139</v>
      </c>
      <c r="C1322" s="8"/>
      <c r="D1322" s="6"/>
      <c r="E1322" s="115">
        <v>1</v>
      </c>
      <c r="F1322" s="36" t="s">
        <v>1334</v>
      </c>
      <c r="G1322" s="38">
        <v>50</v>
      </c>
      <c r="H1322" s="27"/>
      <c r="I1322" s="1"/>
    </row>
    <row r="1323" spans="1:9" ht="15.75" customHeight="1" x14ac:dyDescent="0.25">
      <c r="A1323" s="10">
        <v>1305</v>
      </c>
      <c r="B1323" s="35" t="s">
        <v>1140</v>
      </c>
      <c r="C1323" s="8"/>
      <c r="D1323" s="6"/>
      <c r="E1323" s="115">
        <v>1</v>
      </c>
      <c r="F1323" s="36" t="s">
        <v>1334</v>
      </c>
      <c r="G1323" s="38">
        <v>335</v>
      </c>
      <c r="H1323" s="27"/>
      <c r="I1323" s="1"/>
    </row>
    <row r="1324" spans="1:9" ht="15.75" customHeight="1" x14ac:dyDescent="0.25">
      <c r="A1324" s="10">
        <v>1306</v>
      </c>
      <c r="B1324" s="35" t="s">
        <v>1141</v>
      </c>
      <c r="C1324" s="8"/>
      <c r="D1324" s="6"/>
      <c r="E1324" s="115">
        <v>1</v>
      </c>
      <c r="F1324" s="36" t="s">
        <v>1334</v>
      </c>
      <c r="G1324" s="38">
        <v>38.5</v>
      </c>
      <c r="H1324" s="27"/>
      <c r="I1324" s="1"/>
    </row>
    <row r="1325" spans="1:9" ht="15.75" customHeight="1" x14ac:dyDescent="0.25">
      <c r="A1325" s="10">
        <v>1307</v>
      </c>
      <c r="B1325" s="35" t="s">
        <v>1142</v>
      </c>
      <c r="C1325" s="8"/>
      <c r="D1325" s="6"/>
      <c r="E1325" s="115">
        <v>1</v>
      </c>
      <c r="F1325" s="36" t="s">
        <v>1334</v>
      </c>
      <c r="G1325" s="38">
        <v>25</v>
      </c>
      <c r="H1325" s="27"/>
      <c r="I1325" s="1"/>
    </row>
    <row r="1326" spans="1:9" ht="15.75" customHeight="1" x14ac:dyDescent="0.25">
      <c r="A1326" s="10">
        <v>1308</v>
      </c>
      <c r="B1326" s="35" t="s">
        <v>1143</v>
      </c>
      <c r="C1326" s="8"/>
      <c r="D1326" s="6"/>
      <c r="E1326" s="115">
        <v>2</v>
      </c>
      <c r="F1326" s="36" t="s">
        <v>1334</v>
      </c>
      <c r="G1326" s="38">
        <v>70</v>
      </c>
      <c r="H1326" s="27"/>
      <c r="I1326" s="1"/>
    </row>
    <row r="1327" spans="1:9" ht="15.75" customHeight="1" x14ac:dyDescent="0.25">
      <c r="A1327" s="10">
        <v>1309</v>
      </c>
      <c r="B1327" s="35" t="s">
        <v>787</v>
      </c>
      <c r="C1327" s="8"/>
      <c r="D1327" s="6"/>
      <c r="E1327" s="115">
        <v>24</v>
      </c>
      <c r="F1327" s="36" t="s">
        <v>1334</v>
      </c>
      <c r="G1327" s="38">
        <v>120</v>
      </c>
      <c r="H1327" s="27"/>
      <c r="I1327" s="1"/>
    </row>
    <row r="1328" spans="1:9" ht="15.75" customHeight="1" x14ac:dyDescent="0.25">
      <c r="A1328" s="10">
        <v>1310</v>
      </c>
      <c r="B1328" s="35" t="s">
        <v>282</v>
      </c>
      <c r="C1328" s="8"/>
      <c r="D1328" s="6"/>
      <c r="E1328" s="115">
        <v>5</v>
      </c>
      <c r="F1328" s="36" t="s">
        <v>1334</v>
      </c>
      <c r="G1328" s="38">
        <v>150</v>
      </c>
      <c r="H1328" s="27"/>
      <c r="I1328" s="1"/>
    </row>
    <row r="1329" spans="1:9" ht="15.75" customHeight="1" x14ac:dyDescent="0.25">
      <c r="A1329" s="10">
        <v>1311</v>
      </c>
      <c r="B1329" s="35" t="s">
        <v>282</v>
      </c>
      <c r="C1329" s="8"/>
      <c r="D1329" s="6"/>
      <c r="E1329" s="115">
        <v>3</v>
      </c>
      <c r="F1329" s="36" t="s">
        <v>1334</v>
      </c>
      <c r="G1329" s="38">
        <v>75</v>
      </c>
      <c r="H1329" s="27"/>
      <c r="I1329" s="1"/>
    </row>
    <row r="1330" spans="1:9" ht="15.75" customHeight="1" x14ac:dyDescent="0.25">
      <c r="A1330" s="10">
        <v>1312</v>
      </c>
      <c r="B1330" s="35" t="s">
        <v>282</v>
      </c>
      <c r="C1330" s="8"/>
      <c r="D1330" s="6"/>
      <c r="E1330" s="115">
        <v>2</v>
      </c>
      <c r="F1330" s="72" t="s">
        <v>1334</v>
      </c>
      <c r="G1330" s="38">
        <v>100</v>
      </c>
      <c r="H1330" s="27"/>
      <c r="I1330" s="1"/>
    </row>
    <row r="1331" spans="1:9" ht="15.75" customHeight="1" x14ac:dyDescent="0.25">
      <c r="A1331" s="10">
        <v>1313</v>
      </c>
      <c r="B1331" s="35" t="s">
        <v>282</v>
      </c>
      <c r="C1331" s="8"/>
      <c r="D1331" s="6"/>
      <c r="E1331" s="115">
        <v>3</v>
      </c>
      <c r="F1331" s="36" t="s">
        <v>1334</v>
      </c>
      <c r="G1331" s="38">
        <v>120</v>
      </c>
      <c r="H1331" s="27"/>
      <c r="I1331" s="1"/>
    </row>
    <row r="1332" spans="1:9" ht="15.75" customHeight="1" x14ac:dyDescent="0.25">
      <c r="A1332" s="10">
        <v>1314</v>
      </c>
      <c r="B1332" s="35" t="s">
        <v>282</v>
      </c>
      <c r="C1332" s="8"/>
      <c r="D1332" s="6"/>
      <c r="E1332" s="115">
        <v>1</v>
      </c>
      <c r="F1332" s="36" t="s">
        <v>1334</v>
      </c>
      <c r="G1332" s="38">
        <v>70</v>
      </c>
      <c r="H1332" s="27"/>
      <c r="I1332" s="1"/>
    </row>
    <row r="1333" spans="1:9" ht="15.75" customHeight="1" x14ac:dyDescent="0.25">
      <c r="A1333" s="10">
        <v>1315</v>
      </c>
      <c r="B1333" s="35" t="s">
        <v>282</v>
      </c>
      <c r="C1333" s="8"/>
      <c r="D1333" s="6"/>
      <c r="E1333" s="115">
        <v>1</v>
      </c>
      <c r="F1333" s="36" t="s">
        <v>1334</v>
      </c>
      <c r="G1333" s="38">
        <v>84.5</v>
      </c>
      <c r="H1333" s="27"/>
      <c r="I1333" s="1"/>
    </row>
    <row r="1334" spans="1:9" ht="15.75" customHeight="1" x14ac:dyDescent="0.25">
      <c r="A1334" s="10">
        <v>1316</v>
      </c>
      <c r="B1334" s="35" t="s">
        <v>981</v>
      </c>
      <c r="C1334" s="8"/>
      <c r="D1334" s="6"/>
      <c r="E1334" s="115">
        <v>6</v>
      </c>
      <c r="F1334" s="36" t="s">
        <v>1334</v>
      </c>
      <c r="G1334" s="38">
        <v>810</v>
      </c>
      <c r="H1334" s="27"/>
      <c r="I1334" s="1"/>
    </row>
    <row r="1335" spans="1:9" ht="15.75" customHeight="1" x14ac:dyDescent="0.25">
      <c r="A1335" s="10">
        <v>1317</v>
      </c>
      <c r="B1335" s="35" t="s">
        <v>981</v>
      </c>
      <c r="C1335" s="8"/>
      <c r="D1335" s="6"/>
      <c r="E1335" s="115">
        <v>6</v>
      </c>
      <c r="F1335" s="36" t="s">
        <v>1334</v>
      </c>
      <c r="G1335" s="38">
        <v>720</v>
      </c>
      <c r="H1335" s="27"/>
      <c r="I1335" s="1"/>
    </row>
    <row r="1336" spans="1:9" ht="15.75" customHeight="1" x14ac:dyDescent="0.25">
      <c r="A1336" s="10">
        <v>1318</v>
      </c>
      <c r="B1336" s="35" t="s">
        <v>981</v>
      </c>
      <c r="C1336" s="8"/>
      <c r="D1336" s="6"/>
      <c r="E1336" s="116">
        <v>6</v>
      </c>
      <c r="F1336" s="36" t="s">
        <v>1334</v>
      </c>
      <c r="G1336" s="38">
        <v>270</v>
      </c>
      <c r="H1336" s="27"/>
      <c r="I1336" s="1"/>
    </row>
    <row r="1337" spans="1:9" ht="15.75" customHeight="1" x14ac:dyDescent="0.25">
      <c r="A1337" s="10">
        <v>1319</v>
      </c>
      <c r="B1337" s="35" t="s">
        <v>981</v>
      </c>
      <c r="C1337" s="8"/>
      <c r="D1337" s="6"/>
      <c r="E1337" s="37">
        <v>6</v>
      </c>
      <c r="F1337" s="36" t="s">
        <v>1334</v>
      </c>
      <c r="G1337" s="38">
        <v>630</v>
      </c>
      <c r="H1337" s="27"/>
      <c r="I1337" s="1"/>
    </row>
    <row r="1338" spans="1:9" ht="15.75" customHeight="1" x14ac:dyDescent="0.25">
      <c r="A1338" s="10">
        <v>1320</v>
      </c>
      <c r="B1338" s="35" t="s">
        <v>981</v>
      </c>
      <c r="C1338" s="8"/>
      <c r="D1338" s="6"/>
      <c r="E1338" s="115">
        <v>14</v>
      </c>
      <c r="F1338" s="36" t="s">
        <v>1334</v>
      </c>
      <c r="G1338" s="38">
        <v>840</v>
      </c>
      <c r="H1338" s="27"/>
      <c r="I1338" s="1"/>
    </row>
    <row r="1339" spans="1:9" ht="15.75" customHeight="1" x14ac:dyDescent="0.25">
      <c r="A1339" s="10">
        <v>1321</v>
      </c>
      <c r="B1339" s="35" t="s">
        <v>981</v>
      </c>
      <c r="C1339" s="8"/>
      <c r="D1339" s="6"/>
      <c r="E1339" s="115">
        <v>12</v>
      </c>
      <c r="F1339" s="36" t="s">
        <v>1334</v>
      </c>
      <c r="G1339" s="38">
        <v>420</v>
      </c>
      <c r="H1339" s="27"/>
      <c r="I1339" s="1"/>
    </row>
    <row r="1340" spans="1:9" ht="15.75" customHeight="1" x14ac:dyDescent="0.25">
      <c r="A1340" s="10">
        <v>1322</v>
      </c>
      <c r="B1340" s="35" t="s">
        <v>981</v>
      </c>
      <c r="C1340" s="8"/>
      <c r="D1340" s="6"/>
      <c r="E1340" s="115">
        <v>4</v>
      </c>
      <c r="F1340" s="36" t="s">
        <v>1334</v>
      </c>
      <c r="G1340" s="38">
        <v>96</v>
      </c>
      <c r="H1340" s="27"/>
      <c r="I1340" s="1"/>
    </row>
    <row r="1341" spans="1:9" ht="15.75" customHeight="1" x14ac:dyDescent="0.25">
      <c r="A1341" s="10">
        <v>1323</v>
      </c>
      <c r="B1341" s="35" t="s">
        <v>1144</v>
      </c>
      <c r="C1341" s="8"/>
      <c r="D1341" s="6"/>
      <c r="E1341" s="115">
        <v>2</v>
      </c>
      <c r="F1341" s="36" t="s">
        <v>1334</v>
      </c>
      <c r="G1341" s="38">
        <v>70</v>
      </c>
      <c r="H1341" s="27"/>
      <c r="I1341" s="1"/>
    </row>
    <row r="1342" spans="1:9" ht="15.75" customHeight="1" x14ac:dyDescent="0.25">
      <c r="A1342" s="10">
        <v>1324</v>
      </c>
      <c r="B1342" s="35" t="s">
        <v>860</v>
      </c>
      <c r="C1342" s="8"/>
      <c r="D1342" s="6"/>
      <c r="E1342" s="115">
        <v>2</v>
      </c>
      <c r="F1342" s="36" t="s">
        <v>1334</v>
      </c>
      <c r="G1342" s="38">
        <v>96</v>
      </c>
      <c r="H1342" s="27"/>
      <c r="I1342" s="1"/>
    </row>
    <row r="1343" spans="1:9" ht="15.75" customHeight="1" x14ac:dyDescent="0.25">
      <c r="A1343" s="10">
        <v>1325</v>
      </c>
      <c r="B1343" s="35" t="s">
        <v>860</v>
      </c>
      <c r="C1343" s="8"/>
      <c r="D1343" s="6"/>
      <c r="E1343" s="115">
        <v>4</v>
      </c>
      <c r="F1343" s="36" t="s">
        <v>1334</v>
      </c>
      <c r="G1343" s="38">
        <v>156</v>
      </c>
      <c r="H1343" s="27"/>
      <c r="I1343" s="1"/>
    </row>
    <row r="1344" spans="1:9" ht="15.75" customHeight="1" x14ac:dyDescent="0.25">
      <c r="A1344" s="10">
        <v>1326</v>
      </c>
      <c r="B1344" s="35" t="s">
        <v>860</v>
      </c>
      <c r="C1344" s="8"/>
      <c r="D1344" s="6"/>
      <c r="E1344" s="115">
        <v>1</v>
      </c>
      <c r="F1344" s="36" t="s">
        <v>1334</v>
      </c>
      <c r="G1344" s="38">
        <v>32</v>
      </c>
      <c r="H1344" s="27"/>
      <c r="I1344" s="1"/>
    </row>
    <row r="1345" spans="1:9" ht="15.75" customHeight="1" x14ac:dyDescent="0.25">
      <c r="A1345" s="10">
        <v>1327</v>
      </c>
      <c r="B1345" s="35" t="s">
        <v>860</v>
      </c>
      <c r="C1345" s="8"/>
      <c r="D1345" s="6"/>
      <c r="E1345" s="115">
        <v>7</v>
      </c>
      <c r="F1345" s="36" t="s">
        <v>1334</v>
      </c>
      <c r="G1345" s="38">
        <v>266</v>
      </c>
      <c r="H1345" s="27"/>
      <c r="I1345" s="1"/>
    </row>
    <row r="1346" spans="1:9" ht="15.75" customHeight="1" x14ac:dyDescent="0.25">
      <c r="A1346" s="10">
        <v>1328</v>
      </c>
      <c r="B1346" s="35" t="s">
        <v>860</v>
      </c>
      <c r="C1346" s="8"/>
      <c r="D1346" s="6"/>
      <c r="E1346" s="115">
        <v>7</v>
      </c>
      <c r="F1346" s="36" t="s">
        <v>1334</v>
      </c>
      <c r="G1346" s="38">
        <v>203</v>
      </c>
      <c r="H1346" s="27"/>
      <c r="I1346" s="1"/>
    </row>
    <row r="1347" spans="1:9" ht="15.75" customHeight="1" x14ac:dyDescent="0.25">
      <c r="A1347" s="10">
        <v>1329</v>
      </c>
      <c r="B1347" s="35" t="s">
        <v>860</v>
      </c>
      <c r="C1347" s="8"/>
      <c r="D1347" s="6"/>
      <c r="E1347" s="115">
        <v>5</v>
      </c>
      <c r="F1347" s="36" t="s">
        <v>1334</v>
      </c>
      <c r="G1347" s="38">
        <v>140</v>
      </c>
      <c r="H1347" s="27"/>
      <c r="I1347" s="1"/>
    </row>
    <row r="1348" spans="1:9" ht="15.75" customHeight="1" x14ac:dyDescent="0.25">
      <c r="A1348" s="10">
        <v>1330</v>
      </c>
      <c r="B1348" s="35" t="s">
        <v>860</v>
      </c>
      <c r="C1348" s="8"/>
      <c r="D1348" s="6"/>
      <c r="E1348" s="115">
        <v>4</v>
      </c>
      <c r="F1348" s="36" t="s">
        <v>1334</v>
      </c>
      <c r="G1348" s="38">
        <v>120</v>
      </c>
      <c r="H1348" s="27"/>
      <c r="I1348" s="1"/>
    </row>
    <row r="1349" spans="1:9" ht="15.75" customHeight="1" x14ac:dyDescent="0.25">
      <c r="A1349" s="10">
        <v>1331</v>
      </c>
      <c r="B1349" s="35" t="s">
        <v>860</v>
      </c>
      <c r="C1349" s="8"/>
      <c r="D1349" s="6"/>
      <c r="E1349" s="115">
        <v>5</v>
      </c>
      <c r="F1349" s="36" t="s">
        <v>1334</v>
      </c>
      <c r="G1349" s="38">
        <v>138</v>
      </c>
      <c r="H1349" s="27"/>
      <c r="I1349" s="1"/>
    </row>
    <row r="1350" spans="1:9" ht="15.75" customHeight="1" x14ac:dyDescent="0.25">
      <c r="A1350" s="10">
        <v>1332</v>
      </c>
      <c r="B1350" s="35" t="s">
        <v>860</v>
      </c>
      <c r="C1350" s="8"/>
      <c r="D1350" s="6"/>
      <c r="E1350" s="115">
        <v>8</v>
      </c>
      <c r="F1350" s="36" t="s">
        <v>1334</v>
      </c>
      <c r="G1350" s="38">
        <v>268</v>
      </c>
      <c r="H1350" s="27"/>
      <c r="I1350" s="1"/>
    </row>
    <row r="1351" spans="1:9" ht="15.75" customHeight="1" x14ac:dyDescent="0.25">
      <c r="A1351" s="10">
        <v>1333</v>
      </c>
      <c r="B1351" s="35" t="s">
        <v>860</v>
      </c>
      <c r="C1351" s="8"/>
      <c r="D1351" s="6"/>
      <c r="E1351" s="115">
        <v>4</v>
      </c>
      <c r="F1351" s="36" t="s">
        <v>1334</v>
      </c>
      <c r="G1351" s="38">
        <v>108</v>
      </c>
      <c r="H1351" s="27"/>
      <c r="I1351" s="1"/>
    </row>
    <row r="1352" spans="1:9" ht="15.75" customHeight="1" x14ac:dyDescent="0.25">
      <c r="A1352" s="10">
        <v>1334</v>
      </c>
      <c r="B1352" s="35" t="s">
        <v>572</v>
      </c>
      <c r="C1352" s="8"/>
      <c r="D1352" s="6"/>
      <c r="E1352" s="115">
        <v>2</v>
      </c>
      <c r="F1352" s="36" t="s">
        <v>1334</v>
      </c>
      <c r="G1352" s="38">
        <v>240</v>
      </c>
      <c r="H1352" s="27"/>
      <c r="I1352" s="1"/>
    </row>
    <row r="1353" spans="1:9" ht="15.75" customHeight="1" x14ac:dyDescent="0.25">
      <c r="A1353" s="10">
        <v>1335</v>
      </c>
      <c r="B1353" s="35" t="s">
        <v>572</v>
      </c>
      <c r="C1353" s="8"/>
      <c r="D1353" s="6"/>
      <c r="E1353" s="115">
        <v>1</v>
      </c>
      <c r="F1353" s="36" t="s">
        <v>1334</v>
      </c>
      <c r="G1353" s="38">
        <v>150</v>
      </c>
      <c r="H1353" s="27"/>
      <c r="I1353" s="1"/>
    </row>
    <row r="1354" spans="1:9" ht="15.75" customHeight="1" x14ac:dyDescent="0.25">
      <c r="A1354" s="10">
        <v>1336</v>
      </c>
      <c r="B1354" s="35" t="s">
        <v>1145</v>
      </c>
      <c r="C1354" s="8"/>
      <c r="D1354" s="6"/>
      <c r="E1354" s="115">
        <v>1</v>
      </c>
      <c r="F1354" s="36" t="s">
        <v>1334</v>
      </c>
      <c r="G1354" s="38">
        <v>30</v>
      </c>
      <c r="H1354" s="27"/>
      <c r="I1354" s="1"/>
    </row>
    <row r="1355" spans="1:9" ht="15.75" customHeight="1" x14ac:dyDescent="0.25">
      <c r="A1355" s="10">
        <v>1337</v>
      </c>
      <c r="B1355" s="35" t="s">
        <v>1145</v>
      </c>
      <c r="C1355" s="8"/>
      <c r="D1355" s="6"/>
      <c r="E1355" s="115">
        <v>2</v>
      </c>
      <c r="F1355" s="36" t="s">
        <v>1334</v>
      </c>
      <c r="G1355" s="38">
        <v>130</v>
      </c>
      <c r="H1355" s="27"/>
      <c r="I1355" s="1"/>
    </row>
    <row r="1356" spans="1:9" ht="15.75" customHeight="1" x14ac:dyDescent="0.25">
      <c r="A1356" s="10">
        <v>1338</v>
      </c>
      <c r="B1356" s="35" t="s">
        <v>1145</v>
      </c>
      <c r="C1356" s="8"/>
      <c r="D1356" s="6"/>
      <c r="E1356" s="115">
        <v>1</v>
      </c>
      <c r="F1356" s="36" t="s">
        <v>1334</v>
      </c>
      <c r="G1356" s="38">
        <v>69</v>
      </c>
      <c r="H1356" s="27"/>
      <c r="I1356" s="1"/>
    </row>
    <row r="1357" spans="1:9" ht="15.75" customHeight="1" x14ac:dyDescent="0.25">
      <c r="A1357" s="10">
        <v>1339</v>
      </c>
      <c r="B1357" s="35" t="s">
        <v>1145</v>
      </c>
      <c r="C1357" s="8"/>
      <c r="D1357" s="6"/>
      <c r="E1357" s="115">
        <v>2</v>
      </c>
      <c r="F1357" s="36" t="s">
        <v>1334</v>
      </c>
      <c r="G1357" s="38">
        <v>90</v>
      </c>
      <c r="H1357" s="27"/>
      <c r="I1357" s="1"/>
    </row>
    <row r="1358" spans="1:9" ht="15.75" customHeight="1" x14ac:dyDescent="0.25">
      <c r="A1358" s="10">
        <v>1340</v>
      </c>
      <c r="B1358" s="35" t="s">
        <v>1145</v>
      </c>
      <c r="C1358" s="8"/>
      <c r="D1358" s="6"/>
      <c r="E1358" s="115">
        <v>3</v>
      </c>
      <c r="F1358" s="36" t="s">
        <v>1334</v>
      </c>
      <c r="G1358" s="38">
        <v>75</v>
      </c>
      <c r="H1358" s="27"/>
      <c r="I1358" s="1"/>
    </row>
    <row r="1359" spans="1:9" ht="15.75" customHeight="1" x14ac:dyDescent="0.25">
      <c r="A1359" s="10">
        <v>1341</v>
      </c>
      <c r="B1359" s="35" t="s">
        <v>1145</v>
      </c>
      <c r="C1359" s="8"/>
      <c r="D1359" s="6"/>
      <c r="E1359" s="115">
        <v>1</v>
      </c>
      <c r="F1359" s="36" t="s">
        <v>1334</v>
      </c>
      <c r="G1359" s="38">
        <v>50</v>
      </c>
      <c r="H1359" s="27"/>
      <c r="I1359" s="1"/>
    </row>
    <row r="1360" spans="1:9" ht="15.75" customHeight="1" x14ac:dyDescent="0.25">
      <c r="A1360" s="10">
        <v>1342</v>
      </c>
      <c r="B1360" s="35" t="s">
        <v>572</v>
      </c>
      <c r="C1360" s="8"/>
      <c r="D1360" s="6"/>
      <c r="E1360" s="115">
        <v>1</v>
      </c>
      <c r="F1360" s="36" t="s">
        <v>1334</v>
      </c>
      <c r="G1360" s="38">
        <v>185</v>
      </c>
      <c r="H1360" s="27"/>
      <c r="I1360" s="1"/>
    </row>
    <row r="1361" spans="1:9" ht="15.75" customHeight="1" x14ac:dyDescent="0.25">
      <c r="A1361" s="10">
        <v>1343</v>
      </c>
      <c r="B1361" s="35" t="s">
        <v>572</v>
      </c>
      <c r="C1361" s="8"/>
      <c r="D1361" s="6"/>
      <c r="E1361" s="115">
        <v>1</v>
      </c>
      <c r="F1361" s="36" t="s">
        <v>1334</v>
      </c>
      <c r="G1361" s="38">
        <v>160</v>
      </c>
      <c r="H1361" s="27"/>
      <c r="I1361" s="1"/>
    </row>
    <row r="1362" spans="1:9" ht="15.75" customHeight="1" x14ac:dyDescent="0.25">
      <c r="A1362" s="10">
        <v>1344</v>
      </c>
      <c r="B1362" s="35" t="s">
        <v>538</v>
      </c>
      <c r="C1362" s="8"/>
      <c r="D1362" s="6"/>
      <c r="E1362" s="115">
        <v>3</v>
      </c>
      <c r="F1362" s="72" t="s">
        <v>1334</v>
      </c>
      <c r="G1362" s="38">
        <v>450</v>
      </c>
      <c r="H1362" s="27"/>
      <c r="I1362" s="1"/>
    </row>
    <row r="1363" spans="1:9" ht="15.75" customHeight="1" x14ac:dyDescent="0.25">
      <c r="A1363" s="10">
        <v>1345</v>
      </c>
      <c r="B1363" s="35" t="s">
        <v>1146</v>
      </c>
      <c r="C1363" s="8"/>
      <c r="D1363" s="6"/>
      <c r="E1363" s="115">
        <v>25</v>
      </c>
      <c r="F1363" s="36" t="s">
        <v>1334</v>
      </c>
      <c r="G1363" s="38">
        <v>87.5</v>
      </c>
      <c r="H1363" s="27"/>
      <c r="I1363" s="1"/>
    </row>
    <row r="1364" spans="1:9" ht="15.75" customHeight="1" x14ac:dyDescent="0.25">
      <c r="A1364" s="10">
        <v>1346</v>
      </c>
      <c r="B1364" s="35" t="s">
        <v>1146</v>
      </c>
      <c r="C1364" s="8"/>
      <c r="D1364" s="6"/>
      <c r="E1364" s="115">
        <v>147</v>
      </c>
      <c r="F1364" s="36" t="s">
        <v>1334</v>
      </c>
      <c r="G1364" s="38">
        <v>249.9</v>
      </c>
      <c r="H1364" s="27"/>
      <c r="I1364" s="1"/>
    </row>
    <row r="1365" spans="1:9" ht="15.75" customHeight="1" x14ac:dyDescent="0.25">
      <c r="A1365" s="10">
        <v>1347</v>
      </c>
      <c r="B1365" s="35" t="s">
        <v>1147</v>
      </c>
      <c r="C1365" s="8"/>
      <c r="D1365" s="6"/>
      <c r="E1365" s="115">
        <v>5</v>
      </c>
      <c r="F1365" s="36" t="s">
        <v>1334</v>
      </c>
      <c r="G1365" s="38">
        <v>90</v>
      </c>
      <c r="H1365" s="27"/>
      <c r="I1365" s="1"/>
    </row>
    <row r="1366" spans="1:9" ht="15.75" customHeight="1" x14ac:dyDescent="0.25">
      <c r="A1366" s="10">
        <v>1348</v>
      </c>
      <c r="B1366" s="35" t="s">
        <v>1148</v>
      </c>
      <c r="C1366" s="8"/>
      <c r="D1366" s="6"/>
      <c r="E1366" s="115">
        <v>1</v>
      </c>
      <c r="F1366" s="36" t="s">
        <v>1334</v>
      </c>
      <c r="G1366" s="38">
        <v>27</v>
      </c>
      <c r="H1366" s="27"/>
      <c r="I1366" s="1"/>
    </row>
    <row r="1367" spans="1:9" ht="15.75" customHeight="1" x14ac:dyDescent="0.25">
      <c r="A1367" s="10">
        <v>1349</v>
      </c>
      <c r="B1367" s="35" t="s">
        <v>1149</v>
      </c>
      <c r="C1367" s="8"/>
      <c r="D1367" s="6"/>
      <c r="E1367" s="115">
        <v>1</v>
      </c>
      <c r="F1367" s="36" t="s">
        <v>1334</v>
      </c>
      <c r="G1367" s="38">
        <v>65</v>
      </c>
      <c r="H1367" s="27"/>
      <c r="I1367" s="1"/>
    </row>
    <row r="1368" spans="1:9" ht="15.75" customHeight="1" x14ac:dyDescent="0.25">
      <c r="A1368" s="10">
        <v>1350</v>
      </c>
      <c r="B1368" s="35" t="s">
        <v>1150</v>
      </c>
      <c r="C1368" s="8"/>
      <c r="D1368" s="6"/>
      <c r="E1368" s="115">
        <v>1</v>
      </c>
      <c r="F1368" s="36" t="s">
        <v>1334</v>
      </c>
      <c r="G1368" s="38">
        <v>34.6</v>
      </c>
      <c r="H1368" s="27"/>
      <c r="I1368" s="1"/>
    </row>
    <row r="1369" spans="1:9" ht="15.75" customHeight="1" x14ac:dyDescent="0.25">
      <c r="A1369" s="10">
        <v>1351</v>
      </c>
      <c r="B1369" s="35" t="s">
        <v>1150</v>
      </c>
      <c r="C1369" s="8"/>
      <c r="D1369" s="6"/>
      <c r="E1369" s="115">
        <v>1</v>
      </c>
      <c r="F1369" s="36" t="s">
        <v>1334</v>
      </c>
      <c r="G1369" s="38">
        <v>14</v>
      </c>
      <c r="H1369" s="27"/>
      <c r="I1369" s="1"/>
    </row>
    <row r="1370" spans="1:9" ht="15.75" customHeight="1" x14ac:dyDescent="0.25">
      <c r="A1370" s="10">
        <v>1352</v>
      </c>
      <c r="B1370" s="35" t="s">
        <v>1150</v>
      </c>
      <c r="C1370" s="8"/>
      <c r="D1370" s="6"/>
      <c r="E1370" s="115">
        <v>1</v>
      </c>
      <c r="F1370" s="36" t="s">
        <v>1334</v>
      </c>
      <c r="G1370" s="38">
        <v>9.8000000000000007</v>
      </c>
      <c r="H1370" s="27"/>
      <c r="I1370" s="1"/>
    </row>
    <row r="1371" spans="1:9" ht="15.75" customHeight="1" x14ac:dyDescent="0.25">
      <c r="A1371" s="10">
        <v>1353</v>
      </c>
      <c r="B1371" s="35" t="s">
        <v>1150</v>
      </c>
      <c r="C1371" s="8"/>
      <c r="D1371" s="6"/>
      <c r="E1371" s="115">
        <v>2</v>
      </c>
      <c r="F1371" s="36" t="s">
        <v>1334</v>
      </c>
      <c r="G1371" s="38">
        <v>77.599999999999994</v>
      </c>
      <c r="H1371" s="27"/>
      <c r="I1371" s="1"/>
    </row>
    <row r="1372" spans="1:9" ht="15.75" customHeight="1" x14ac:dyDescent="0.25">
      <c r="A1372" s="10">
        <v>1354</v>
      </c>
      <c r="B1372" s="35" t="s">
        <v>1150</v>
      </c>
      <c r="C1372" s="8"/>
      <c r="D1372" s="6"/>
      <c r="E1372" s="115">
        <v>1</v>
      </c>
      <c r="F1372" s="36" t="s">
        <v>1334</v>
      </c>
      <c r="G1372" s="38">
        <v>34.6</v>
      </c>
      <c r="H1372" s="27"/>
      <c r="I1372" s="1"/>
    </row>
    <row r="1373" spans="1:9" ht="24" customHeight="1" x14ac:dyDescent="0.25">
      <c r="A1373" s="10">
        <v>1355</v>
      </c>
      <c r="B1373" s="35" t="s">
        <v>1151</v>
      </c>
      <c r="C1373" s="8"/>
      <c r="D1373" s="6"/>
      <c r="E1373" s="116">
        <v>1</v>
      </c>
      <c r="F1373" s="36" t="s">
        <v>1334</v>
      </c>
      <c r="G1373" s="38">
        <v>1350</v>
      </c>
      <c r="H1373" s="27"/>
      <c r="I1373" s="1"/>
    </row>
    <row r="1374" spans="1:9" ht="15.75" customHeight="1" x14ac:dyDescent="0.25">
      <c r="A1374" s="10">
        <v>1356</v>
      </c>
      <c r="B1374" s="35" t="s">
        <v>1005</v>
      </c>
      <c r="C1374" s="8"/>
      <c r="D1374" s="6"/>
      <c r="E1374" s="37">
        <v>3</v>
      </c>
      <c r="F1374" s="36" t="s">
        <v>1334</v>
      </c>
      <c r="G1374" s="38">
        <v>21</v>
      </c>
      <c r="H1374" s="27"/>
      <c r="I1374" s="1"/>
    </row>
    <row r="1375" spans="1:9" ht="15.75" customHeight="1" x14ac:dyDescent="0.25">
      <c r="A1375" s="10">
        <v>1357</v>
      </c>
      <c r="B1375" s="35" t="s">
        <v>1005</v>
      </c>
      <c r="C1375" s="8"/>
      <c r="D1375" s="6"/>
      <c r="E1375" s="115">
        <v>1</v>
      </c>
      <c r="F1375" s="36" t="s">
        <v>1334</v>
      </c>
      <c r="G1375" s="38">
        <v>5</v>
      </c>
      <c r="H1375" s="27"/>
      <c r="I1375" s="1"/>
    </row>
    <row r="1376" spans="1:9" ht="15.75" customHeight="1" x14ac:dyDescent="0.25">
      <c r="A1376" s="10">
        <v>1358</v>
      </c>
      <c r="B1376" s="35" t="s">
        <v>1152</v>
      </c>
      <c r="C1376" s="8"/>
      <c r="D1376" s="6"/>
      <c r="E1376" s="115">
        <v>2</v>
      </c>
      <c r="F1376" s="36" t="s">
        <v>1334</v>
      </c>
      <c r="G1376" s="38">
        <v>42</v>
      </c>
      <c r="H1376" s="27"/>
      <c r="I1376" s="1"/>
    </row>
    <row r="1377" spans="1:9" ht="15.75" customHeight="1" x14ac:dyDescent="0.25">
      <c r="A1377" s="10">
        <v>1359</v>
      </c>
      <c r="B1377" s="35" t="s">
        <v>1153</v>
      </c>
      <c r="C1377" s="8"/>
      <c r="D1377" s="6"/>
      <c r="E1377" s="115">
        <v>2</v>
      </c>
      <c r="F1377" s="36" t="s">
        <v>1334</v>
      </c>
      <c r="G1377" s="38">
        <v>44</v>
      </c>
      <c r="H1377" s="27"/>
      <c r="I1377" s="1"/>
    </row>
    <row r="1378" spans="1:9" ht="15.75" customHeight="1" x14ac:dyDescent="0.25">
      <c r="A1378" s="10">
        <v>1360</v>
      </c>
      <c r="B1378" s="35" t="s">
        <v>1154</v>
      </c>
      <c r="C1378" s="8"/>
      <c r="D1378" s="6"/>
      <c r="E1378" s="115">
        <v>2</v>
      </c>
      <c r="F1378" s="36" t="s">
        <v>1334</v>
      </c>
      <c r="G1378" s="38">
        <v>44</v>
      </c>
      <c r="H1378" s="27"/>
      <c r="I1378" s="1"/>
    </row>
    <row r="1379" spans="1:9" ht="15.75" customHeight="1" x14ac:dyDescent="0.25">
      <c r="A1379" s="10">
        <v>1361</v>
      </c>
      <c r="B1379" s="35" t="s">
        <v>1155</v>
      </c>
      <c r="C1379" s="8"/>
      <c r="D1379" s="6"/>
      <c r="E1379" s="115">
        <v>2</v>
      </c>
      <c r="F1379" s="36" t="s">
        <v>1334</v>
      </c>
      <c r="G1379" s="38">
        <v>26.4</v>
      </c>
      <c r="H1379" s="27"/>
      <c r="I1379" s="1"/>
    </row>
    <row r="1380" spans="1:9" ht="15.75" customHeight="1" x14ac:dyDescent="0.25">
      <c r="A1380" s="10">
        <v>1362</v>
      </c>
      <c r="B1380" s="35" t="s">
        <v>1156</v>
      </c>
      <c r="C1380" s="8"/>
      <c r="D1380" s="6"/>
      <c r="E1380" s="115">
        <v>2</v>
      </c>
      <c r="F1380" s="36" t="s">
        <v>1334</v>
      </c>
      <c r="G1380" s="38">
        <v>82.5</v>
      </c>
      <c r="H1380" s="27"/>
      <c r="I1380" s="1"/>
    </row>
    <row r="1381" spans="1:9" ht="15.75" customHeight="1" x14ac:dyDescent="0.25">
      <c r="A1381" s="10">
        <v>1363</v>
      </c>
      <c r="B1381" s="35" t="s">
        <v>1157</v>
      </c>
      <c r="C1381" s="8"/>
      <c r="D1381" s="6"/>
      <c r="E1381" s="115">
        <v>7</v>
      </c>
      <c r="F1381" s="36" t="s">
        <v>1334</v>
      </c>
      <c r="G1381" s="38">
        <v>240</v>
      </c>
      <c r="H1381" s="27"/>
      <c r="I1381" s="1"/>
    </row>
    <row r="1382" spans="1:9" ht="15.75" customHeight="1" x14ac:dyDescent="0.25">
      <c r="A1382" s="10">
        <v>1364</v>
      </c>
      <c r="B1382" s="35" t="s">
        <v>1158</v>
      </c>
      <c r="C1382" s="8"/>
      <c r="D1382" s="6"/>
      <c r="E1382" s="115">
        <v>2</v>
      </c>
      <c r="F1382" s="36" t="s">
        <v>1334</v>
      </c>
      <c r="G1382" s="38">
        <v>90</v>
      </c>
      <c r="H1382" s="27"/>
      <c r="I1382" s="1"/>
    </row>
    <row r="1383" spans="1:9" ht="15.75" customHeight="1" x14ac:dyDescent="0.25">
      <c r="A1383" s="10">
        <v>1365</v>
      </c>
      <c r="B1383" s="35" t="s">
        <v>450</v>
      </c>
      <c r="C1383" s="8"/>
      <c r="D1383" s="6"/>
      <c r="E1383" s="115">
        <v>1</v>
      </c>
      <c r="F1383" s="36" t="s">
        <v>1334</v>
      </c>
      <c r="G1383" s="38">
        <v>900</v>
      </c>
      <c r="H1383" s="27"/>
      <c r="I1383" s="1"/>
    </row>
    <row r="1384" spans="1:9" ht="15.75" customHeight="1" x14ac:dyDescent="0.25">
      <c r="A1384" s="10">
        <v>1366</v>
      </c>
      <c r="B1384" s="35" t="s">
        <v>1024</v>
      </c>
      <c r="C1384" s="8"/>
      <c r="D1384" s="6"/>
      <c r="E1384" s="115">
        <v>1</v>
      </c>
      <c r="F1384" s="36" t="s">
        <v>1334</v>
      </c>
      <c r="G1384" s="38">
        <v>700</v>
      </c>
      <c r="H1384" s="27"/>
      <c r="I1384" s="1"/>
    </row>
    <row r="1385" spans="1:9" ht="15.75" customHeight="1" x14ac:dyDescent="0.25">
      <c r="A1385" s="10">
        <v>1367</v>
      </c>
      <c r="B1385" s="35" t="s">
        <v>1159</v>
      </c>
      <c r="C1385" s="8"/>
      <c r="D1385" s="6"/>
      <c r="E1385" s="115">
        <v>1</v>
      </c>
      <c r="F1385" s="36" t="s">
        <v>1334</v>
      </c>
      <c r="G1385" s="38">
        <v>146</v>
      </c>
      <c r="H1385" s="27"/>
      <c r="I1385" s="1"/>
    </row>
    <row r="1386" spans="1:9" ht="15.75" customHeight="1" x14ac:dyDescent="0.25">
      <c r="A1386" s="10">
        <v>1368</v>
      </c>
      <c r="B1386" s="35" t="s">
        <v>1160</v>
      </c>
      <c r="C1386" s="8"/>
      <c r="D1386" s="6"/>
      <c r="E1386" s="115">
        <v>1</v>
      </c>
      <c r="F1386" s="36" t="s">
        <v>1334</v>
      </c>
      <c r="G1386" s="38">
        <v>132</v>
      </c>
      <c r="H1386" s="27"/>
      <c r="I1386" s="1"/>
    </row>
    <row r="1387" spans="1:9" ht="15.75" customHeight="1" x14ac:dyDescent="0.25">
      <c r="A1387" s="10">
        <v>1369</v>
      </c>
      <c r="B1387" s="35" t="s">
        <v>1161</v>
      </c>
      <c r="C1387" s="8"/>
      <c r="D1387" s="6"/>
      <c r="E1387" s="115">
        <v>2</v>
      </c>
      <c r="F1387" s="36" t="s">
        <v>1334</v>
      </c>
      <c r="G1387" s="38">
        <v>50</v>
      </c>
      <c r="H1387" s="27"/>
      <c r="I1387" s="1"/>
    </row>
    <row r="1388" spans="1:9" ht="15.75" customHeight="1" x14ac:dyDescent="0.25">
      <c r="A1388" s="10">
        <v>1370</v>
      </c>
      <c r="B1388" s="35" t="s">
        <v>1162</v>
      </c>
      <c r="C1388" s="8"/>
      <c r="D1388" s="6"/>
      <c r="E1388" s="115">
        <v>1</v>
      </c>
      <c r="F1388" s="36" t="s">
        <v>1334</v>
      </c>
      <c r="G1388" s="38">
        <v>425</v>
      </c>
      <c r="H1388" s="27"/>
      <c r="I1388" s="1"/>
    </row>
    <row r="1389" spans="1:9" ht="15.75" customHeight="1" x14ac:dyDescent="0.25">
      <c r="A1389" s="10">
        <v>1371</v>
      </c>
      <c r="B1389" s="35" t="s">
        <v>1163</v>
      </c>
      <c r="C1389" s="8"/>
      <c r="D1389" s="6"/>
      <c r="E1389" s="115">
        <v>4</v>
      </c>
      <c r="F1389" s="36" t="s">
        <v>1334</v>
      </c>
      <c r="G1389" s="38">
        <v>50</v>
      </c>
      <c r="H1389" s="27"/>
      <c r="I1389" s="1"/>
    </row>
    <row r="1390" spans="1:9" ht="15.75" customHeight="1" x14ac:dyDescent="0.25">
      <c r="A1390" s="10">
        <v>1372</v>
      </c>
      <c r="B1390" s="35" t="s">
        <v>1163</v>
      </c>
      <c r="C1390" s="8"/>
      <c r="D1390" s="6"/>
      <c r="E1390" s="115">
        <v>2</v>
      </c>
      <c r="F1390" s="36" t="s">
        <v>1334</v>
      </c>
      <c r="G1390" s="38">
        <v>80</v>
      </c>
      <c r="H1390" s="27"/>
      <c r="I1390" s="1"/>
    </row>
    <row r="1391" spans="1:9" ht="15.75" customHeight="1" x14ac:dyDescent="0.25">
      <c r="A1391" s="10">
        <v>1373</v>
      </c>
      <c r="B1391" s="35" t="s">
        <v>1163</v>
      </c>
      <c r="C1391" s="8"/>
      <c r="D1391" s="6"/>
      <c r="E1391" s="115">
        <v>6</v>
      </c>
      <c r="F1391" s="36" t="s">
        <v>1334</v>
      </c>
      <c r="G1391" s="38">
        <v>276</v>
      </c>
      <c r="H1391" s="27"/>
      <c r="I1391" s="1"/>
    </row>
    <row r="1392" spans="1:9" ht="15.75" customHeight="1" x14ac:dyDescent="0.25">
      <c r="A1392" s="10">
        <v>1374</v>
      </c>
      <c r="B1392" s="35" t="s">
        <v>981</v>
      </c>
      <c r="C1392" s="8"/>
      <c r="D1392" s="6"/>
      <c r="E1392" s="115">
        <v>6</v>
      </c>
      <c r="F1392" s="36" t="s">
        <v>1334</v>
      </c>
      <c r="G1392" s="38">
        <v>750</v>
      </c>
      <c r="H1392" s="27"/>
      <c r="I1392" s="1"/>
    </row>
    <row r="1393" spans="1:9" ht="15.75" customHeight="1" x14ac:dyDescent="0.25">
      <c r="A1393" s="10">
        <v>1375</v>
      </c>
      <c r="B1393" s="35" t="s">
        <v>981</v>
      </c>
      <c r="C1393" s="8"/>
      <c r="D1393" s="6"/>
      <c r="E1393" s="115">
        <v>6</v>
      </c>
      <c r="F1393" s="36" t="s">
        <v>1334</v>
      </c>
      <c r="G1393" s="38">
        <v>930</v>
      </c>
      <c r="H1393" s="27"/>
      <c r="I1393" s="1"/>
    </row>
    <row r="1394" spans="1:9" ht="15.75" customHeight="1" x14ac:dyDescent="0.25">
      <c r="A1394" s="10">
        <v>1376</v>
      </c>
      <c r="B1394" s="35" t="s">
        <v>956</v>
      </c>
      <c r="C1394" s="8"/>
      <c r="D1394" s="6"/>
      <c r="E1394" s="115">
        <v>102</v>
      </c>
      <c r="F1394" s="72" t="s">
        <v>1334</v>
      </c>
      <c r="G1394" s="38">
        <v>510</v>
      </c>
      <c r="H1394" s="27"/>
      <c r="I1394" s="1"/>
    </row>
    <row r="1395" spans="1:9" ht="15.75" customHeight="1" x14ac:dyDescent="0.25">
      <c r="A1395" s="10">
        <v>1377</v>
      </c>
      <c r="B1395" s="35" t="s">
        <v>566</v>
      </c>
      <c r="C1395" s="8"/>
      <c r="D1395" s="6"/>
      <c r="E1395" s="115">
        <v>2</v>
      </c>
      <c r="F1395" s="36" t="s">
        <v>1334</v>
      </c>
      <c r="G1395" s="38">
        <v>90</v>
      </c>
      <c r="H1395" s="27"/>
      <c r="I1395" s="1"/>
    </row>
    <row r="1396" spans="1:9" ht="15.75" customHeight="1" x14ac:dyDescent="0.25">
      <c r="A1396" s="10">
        <v>1378</v>
      </c>
      <c r="B1396" s="35" t="s">
        <v>1164</v>
      </c>
      <c r="C1396" s="8"/>
      <c r="D1396" s="6"/>
      <c r="E1396" s="115">
        <v>2</v>
      </c>
      <c r="F1396" s="36" t="s">
        <v>1334</v>
      </c>
      <c r="G1396" s="38">
        <v>500</v>
      </c>
      <c r="H1396" s="27"/>
      <c r="I1396" s="1"/>
    </row>
    <row r="1397" spans="1:9" ht="15.75" customHeight="1" x14ac:dyDescent="0.25">
      <c r="A1397" s="10">
        <v>1379</v>
      </c>
      <c r="B1397" s="35" t="s">
        <v>981</v>
      </c>
      <c r="C1397" s="8"/>
      <c r="D1397" s="6"/>
      <c r="E1397" s="115">
        <v>4</v>
      </c>
      <c r="F1397" s="36" t="s">
        <v>1334</v>
      </c>
      <c r="G1397" s="38">
        <v>160</v>
      </c>
      <c r="H1397" s="27"/>
      <c r="I1397" s="1"/>
    </row>
    <row r="1398" spans="1:9" ht="15.75" customHeight="1" x14ac:dyDescent="0.25">
      <c r="A1398" s="10">
        <v>1380</v>
      </c>
      <c r="B1398" s="35" t="s">
        <v>981</v>
      </c>
      <c r="C1398" s="8"/>
      <c r="D1398" s="6"/>
      <c r="E1398" s="115">
        <v>8</v>
      </c>
      <c r="F1398" s="36" t="s">
        <v>1334</v>
      </c>
      <c r="G1398" s="38">
        <v>440</v>
      </c>
      <c r="H1398" s="27"/>
      <c r="I1398" s="1"/>
    </row>
    <row r="1399" spans="1:9" ht="15.75" customHeight="1" x14ac:dyDescent="0.25">
      <c r="A1399" s="10">
        <v>1381</v>
      </c>
      <c r="B1399" s="35" t="s">
        <v>594</v>
      </c>
      <c r="C1399" s="8"/>
      <c r="D1399" s="6"/>
      <c r="E1399" s="115">
        <v>1</v>
      </c>
      <c r="F1399" s="36" t="s">
        <v>1334</v>
      </c>
      <c r="G1399" s="38">
        <v>500</v>
      </c>
      <c r="H1399" s="27"/>
      <c r="I1399" s="1"/>
    </row>
    <row r="1400" spans="1:9" ht="15.75" customHeight="1" x14ac:dyDescent="0.25">
      <c r="A1400" s="10">
        <v>1382</v>
      </c>
      <c r="B1400" s="35" t="s">
        <v>501</v>
      </c>
      <c r="C1400" s="8"/>
      <c r="D1400" s="6"/>
      <c r="E1400" s="115">
        <v>1</v>
      </c>
      <c r="F1400" s="36" t="s">
        <v>1334</v>
      </c>
      <c r="G1400" s="38">
        <v>230</v>
      </c>
      <c r="H1400" s="27"/>
      <c r="I1400" s="1"/>
    </row>
    <row r="1401" spans="1:9" ht="15.75" customHeight="1" x14ac:dyDescent="0.25">
      <c r="A1401" s="10">
        <v>1383</v>
      </c>
      <c r="B1401" s="35" t="s">
        <v>1163</v>
      </c>
      <c r="C1401" s="8"/>
      <c r="D1401" s="6"/>
      <c r="E1401" s="115">
        <v>12</v>
      </c>
      <c r="F1401" s="36" t="s">
        <v>1334</v>
      </c>
      <c r="G1401" s="38">
        <v>240</v>
      </c>
      <c r="H1401" s="27"/>
      <c r="I1401" s="1"/>
    </row>
    <row r="1402" spans="1:9" ht="15.75" customHeight="1" x14ac:dyDescent="0.25">
      <c r="A1402" s="10">
        <v>1384</v>
      </c>
      <c r="B1402" s="35" t="s">
        <v>523</v>
      </c>
      <c r="C1402" s="8"/>
      <c r="D1402" s="6"/>
      <c r="E1402" s="115">
        <v>1</v>
      </c>
      <c r="F1402" s="36" t="s">
        <v>1334</v>
      </c>
      <c r="G1402" s="38">
        <v>1500</v>
      </c>
      <c r="H1402" s="27"/>
      <c r="I1402" s="1"/>
    </row>
    <row r="1403" spans="1:9" ht="15.75" customHeight="1" x14ac:dyDescent="0.25">
      <c r="A1403" s="10">
        <v>1385</v>
      </c>
      <c r="B1403" s="35" t="s">
        <v>1165</v>
      </c>
      <c r="C1403" s="8"/>
      <c r="D1403" s="6"/>
      <c r="E1403" s="115">
        <v>1</v>
      </c>
      <c r="F1403" s="36" t="s">
        <v>1334</v>
      </c>
      <c r="G1403" s="38">
        <v>75</v>
      </c>
      <c r="H1403" s="27"/>
      <c r="I1403" s="1"/>
    </row>
    <row r="1404" spans="1:9" ht="15.75" customHeight="1" x14ac:dyDescent="0.25">
      <c r="A1404" s="10">
        <v>1386</v>
      </c>
      <c r="B1404" s="35" t="s">
        <v>1166</v>
      </c>
      <c r="C1404" s="8"/>
      <c r="D1404" s="6"/>
      <c r="E1404" s="115">
        <v>1</v>
      </c>
      <c r="F1404" s="36" t="s">
        <v>1334</v>
      </c>
      <c r="G1404" s="38">
        <v>60</v>
      </c>
      <c r="H1404" s="27"/>
      <c r="I1404" s="1"/>
    </row>
    <row r="1405" spans="1:9" ht="15.75" customHeight="1" x14ac:dyDescent="0.25">
      <c r="A1405" s="10">
        <v>1387</v>
      </c>
      <c r="B1405" s="35" t="s">
        <v>1167</v>
      </c>
      <c r="C1405" s="8"/>
      <c r="D1405" s="6"/>
      <c r="E1405" s="115">
        <v>1</v>
      </c>
      <c r="F1405" s="36" t="s">
        <v>1334</v>
      </c>
      <c r="G1405" s="38">
        <v>25</v>
      </c>
      <c r="H1405" s="27"/>
      <c r="I1405" s="1"/>
    </row>
    <row r="1406" spans="1:9" ht="15.75" customHeight="1" x14ac:dyDescent="0.25">
      <c r="A1406" s="10">
        <v>1388</v>
      </c>
      <c r="B1406" s="35" t="s">
        <v>1168</v>
      </c>
      <c r="C1406" s="8"/>
      <c r="D1406" s="6"/>
      <c r="E1406" s="115">
        <v>4</v>
      </c>
      <c r="F1406" s="36" t="s">
        <v>1334</v>
      </c>
      <c r="G1406" s="38">
        <v>100</v>
      </c>
      <c r="H1406" s="27"/>
      <c r="I1406" s="1"/>
    </row>
    <row r="1407" spans="1:9" ht="15.75" customHeight="1" x14ac:dyDescent="0.25">
      <c r="A1407" s="10">
        <v>1389</v>
      </c>
      <c r="B1407" s="35" t="s">
        <v>981</v>
      </c>
      <c r="C1407" s="8"/>
      <c r="D1407" s="6"/>
      <c r="E1407" s="115">
        <v>6</v>
      </c>
      <c r="F1407" s="36" t="s">
        <v>1334</v>
      </c>
      <c r="G1407" s="38">
        <v>990</v>
      </c>
      <c r="H1407" s="27"/>
      <c r="I1407" s="1"/>
    </row>
    <row r="1408" spans="1:9" ht="15.75" customHeight="1" x14ac:dyDescent="0.25">
      <c r="A1408" s="10">
        <v>1390</v>
      </c>
      <c r="B1408" s="35" t="s">
        <v>981</v>
      </c>
      <c r="C1408" s="8"/>
      <c r="D1408" s="6"/>
      <c r="E1408" s="115">
        <v>4</v>
      </c>
      <c r="F1408" s="36" t="s">
        <v>1334</v>
      </c>
      <c r="G1408" s="38">
        <v>260</v>
      </c>
      <c r="H1408" s="27"/>
      <c r="I1408" s="1"/>
    </row>
    <row r="1409" spans="1:9" ht="15.75" customHeight="1" x14ac:dyDescent="0.25">
      <c r="A1409" s="10">
        <v>1391</v>
      </c>
      <c r="B1409" s="35" t="s">
        <v>1105</v>
      </c>
      <c r="C1409" s="8"/>
      <c r="D1409" s="6"/>
      <c r="E1409" s="115">
        <v>1</v>
      </c>
      <c r="F1409" s="36" t="s">
        <v>1334</v>
      </c>
      <c r="G1409" s="38">
        <v>999</v>
      </c>
      <c r="H1409" s="27"/>
      <c r="I1409" s="1"/>
    </row>
    <row r="1410" spans="1:9" ht="15.75" customHeight="1" x14ac:dyDescent="0.25">
      <c r="A1410" s="10">
        <v>1392</v>
      </c>
      <c r="B1410" s="35" t="s">
        <v>981</v>
      </c>
      <c r="C1410" s="8"/>
      <c r="D1410" s="6"/>
      <c r="E1410" s="116">
        <v>1</v>
      </c>
      <c r="F1410" s="36" t="s">
        <v>1334</v>
      </c>
      <c r="G1410" s="38">
        <v>83</v>
      </c>
      <c r="H1410" s="27"/>
      <c r="I1410" s="1"/>
    </row>
    <row r="1411" spans="1:9" ht="15.75" customHeight="1" x14ac:dyDescent="0.25">
      <c r="A1411" s="10">
        <v>1393</v>
      </c>
      <c r="B1411" s="35" t="s">
        <v>1169</v>
      </c>
      <c r="C1411" s="8"/>
      <c r="D1411" s="6"/>
      <c r="E1411" s="37">
        <v>8</v>
      </c>
      <c r="F1411" s="36" t="s">
        <v>1334</v>
      </c>
      <c r="G1411" s="38">
        <v>880</v>
      </c>
      <c r="H1411" s="27"/>
      <c r="I1411" s="1"/>
    </row>
    <row r="1412" spans="1:9" ht="15.75" customHeight="1" x14ac:dyDescent="0.25">
      <c r="A1412" s="10">
        <v>1394</v>
      </c>
      <c r="B1412" s="35" t="s">
        <v>1170</v>
      </c>
      <c r="C1412" s="8"/>
      <c r="D1412" s="6"/>
      <c r="E1412" s="115">
        <v>2</v>
      </c>
      <c r="F1412" s="36" t="s">
        <v>1334</v>
      </c>
      <c r="G1412" s="38">
        <v>230</v>
      </c>
      <c r="H1412" s="27"/>
      <c r="I1412" s="1"/>
    </row>
    <row r="1413" spans="1:9" ht="15.75" customHeight="1" x14ac:dyDescent="0.25">
      <c r="A1413" s="10">
        <v>1395</v>
      </c>
      <c r="B1413" s="35" t="s">
        <v>1171</v>
      </c>
      <c r="C1413" s="8"/>
      <c r="D1413" s="6"/>
      <c r="E1413" s="115">
        <v>2</v>
      </c>
      <c r="F1413" s="36" t="s">
        <v>1334</v>
      </c>
      <c r="G1413" s="38">
        <v>220</v>
      </c>
      <c r="H1413" s="27"/>
      <c r="I1413" s="1"/>
    </row>
    <row r="1414" spans="1:9" ht="15.75" customHeight="1" x14ac:dyDescent="0.25">
      <c r="A1414" s="10">
        <v>1396</v>
      </c>
      <c r="B1414" s="35" t="s">
        <v>1172</v>
      </c>
      <c r="C1414" s="8"/>
      <c r="D1414" s="6"/>
      <c r="E1414" s="115">
        <v>5</v>
      </c>
      <c r="F1414" s="36" t="s">
        <v>1334</v>
      </c>
      <c r="G1414" s="38">
        <v>275</v>
      </c>
      <c r="H1414" s="27"/>
      <c r="I1414" s="1"/>
    </row>
    <row r="1415" spans="1:9" ht="15.75" customHeight="1" x14ac:dyDescent="0.25">
      <c r="A1415" s="10">
        <v>1397</v>
      </c>
      <c r="B1415" s="35" t="s">
        <v>1172</v>
      </c>
      <c r="C1415" s="8"/>
      <c r="D1415" s="6"/>
      <c r="E1415" s="115">
        <v>1</v>
      </c>
      <c r="F1415" s="36" t="s">
        <v>1334</v>
      </c>
      <c r="G1415" s="38">
        <v>132</v>
      </c>
      <c r="H1415" s="27"/>
      <c r="I1415" s="1"/>
    </row>
    <row r="1416" spans="1:9" ht="15.75" customHeight="1" x14ac:dyDescent="0.25">
      <c r="A1416" s="10">
        <v>1398</v>
      </c>
      <c r="B1416" s="35" t="s">
        <v>1173</v>
      </c>
      <c r="C1416" s="8"/>
      <c r="D1416" s="6"/>
      <c r="E1416" s="115">
        <v>2</v>
      </c>
      <c r="F1416" s="36" t="s">
        <v>1334</v>
      </c>
      <c r="G1416" s="38">
        <v>60</v>
      </c>
      <c r="H1416" s="27"/>
      <c r="I1416" s="1"/>
    </row>
    <row r="1417" spans="1:9" ht="15.75" customHeight="1" x14ac:dyDescent="0.25">
      <c r="A1417" s="10">
        <v>1399</v>
      </c>
      <c r="B1417" s="35" t="s">
        <v>1084</v>
      </c>
      <c r="C1417" s="8"/>
      <c r="D1417" s="6"/>
      <c r="E1417" s="115">
        <v>3</v>
      </c>
      <c r="F1417" s="36" t="s">
        <v>1334</v>
      </c>
      <c r="G1417" s="38">
        <v>600</v>
      </c>
      <c r="H1417" s="27"/>
      <c r="I1417" s="1"/>
    </row>
    <row r="1418" spans="1:9" ht="15.75" customHeight="1" x14ac:dyDescent="0.25">
      <c r="A1418" s="10">
        <v>1400</v>
      </c>
      <c r="B1418" s="35" t="s">
        <v>1084</v>
      </c>
      <c r="C1418" s="8"/>
      <c r="D1418" s="6"/>
      <c r="E1418" s="115">
        <v>1</v>
      </c>
      <c r="F1418" s="36" t="s">
        <v>1334</v>
      </c>
      <c r="G1418" s="38">
        <v>1000</v>
      </c>
      <c r="H1418" s="27"/>
      <c r="I1418" s="1"/>
    </row>
    <row r="1419" spans="1:9" ht="15.75" customHeight="1" x14ac:dyDescent="0.25">
      <c r="A1419" s="10">
        <v>1401</v>
      </c>
      <c r="B1419" s="35" t="s">
        <v>1084</v>
      </c>
      <c r="C1419" s="8"/>
      <c r="D1419" s="6"/>
      <c r="E1419" s="115">
        <v>3</v>
      </c>
      <c r="F1419" s="36" t="s">
        <v>1334</v>
      </c>
      <c r="G1419" s="38">
        <v>300</v>
      </c>
      <c r="H1419" s="27"/>
      <c r="I1419" s="1"/>
    </row>
    <row r="1420" spans="1:9" ht="15.75" customHeight="1" x14ac:dyDescent="0.25">
      <c r="A1420" s="10">
        <v>1402</v>
      </c>
      <c r="B1420" s="35" t="s">
        <v>1084</v>
      </c>
      <c r="C1420" s="8"/>
      <c r="D1420" s="6"/>
      <c r="E1420" s="115">
        <v>2</v>
      </c>
      <c r="F1420" s="36" t="s">
        <v>1334</v>
      </c>
      <c r="G1420" s="38">
        <v>500</v>
      </c>
      <c r="H1420" s="27"/>
      <c r="I1420" s="1"/>
    </row>
    <row r="1421" spans="1:9" ht="15.75" customHeight="1" x14ac:dyDescent="0.25">
      <c r="A1421" s="10">
        <v>1403</v>
      </c>
      <c r="B1421" s="35" t="s">
        <v>1084</v>
      </c>
      <c r="C1421" s="8"/>
      <c r="D1421" s="6"/>
      <c r="E1421" s="115">
        <v>17</v>
      </c>
      <c r="F1421" s="36" t="s">
        <v>1334</v>
      </c>
      <c r="G1421" s="38">
        <v>1615</v>
      </c>
      <c r="H1421" s="27"/>
      <c r="I1421" s="1"/>
    </row>
    <row r="1422" spans="1:9" ht="15.75" customHeight="1" x14ac:dyDescent="0.25">
      <c r="A1422" s="10">
        <v>1404</v>
      </c>
      <c r="B1422" s="35" t="s">
        <v>1084</v>
      </c>
      <c r="C1422" s="8"/>
      <c r="D1422" s="6"/>
      <c r="E1422" s="115">
        <v>1</v>
      </c>
      <c r="F1422" s="36" t="s">
        <v>1334</v>
      </c>
      <c r="G1422" s="38">
        <v>130</v>
      </c>
      <c r="H1422" s="27"/>
      <c r="I1422" s="1"/>
    </row>
    <row r="1423" spans="1:9" ht="15.75" customHeight="1" x14ac:dyDescent="0.25">
      <c r="A1423" s="10">
        <v>1405</v>
      </c>
      <c r="B1423" s="35" t="s">
        <v>1084</v>
      </c>
      <c r="C1423" s="8"/>
      <c r="D1423" s="6"/>
      <c r="E1423" s="115">
        <v>3</v>
      </c>
      <c r="F1423" s="36" t="s">
        <v>1334</v>
      </c>
      <c r="G1423" s="38">
        <v>900</v>
      </c>
      <c r="H1423" s="27"/>
      <c r="I1423" s="1"/>
    </row>
    <row r="1424" spans="1:9" ht="15.75" customHeight="1" x14ac:dyDescent="0.25">
      <c r="A1424" s="10">
        <v>1406</v>
      </c>
      <c r="B1424" s="35" t="s">
        <v>1169</v>
      </c>
      <c r="C1424" s="8"/>
      <c r="D1424" s="6"/>
      <c r="E1424" s="115">
        <v>2</v>
      </c>
      <c r="F1424" s="36" t="s">
        <v>1334</v>
      </c>
      <c r="G1424" s="38">
        <v>260</v>
      </c>
      <c r="H1424" s="27"/>
      <c r="I1424" s="1"/>
    </row>
    <row r="1425" spans="1:9" ht="15.75" customHeight="1" x14ac:dyDescent="0.25">
      <c r="A1425" s="10">
        <v>1407</v>
      </c>
      <c r="B1425" s="35" t="s">
        <v>572</v>
      </c>
      <c r="C1425" s="8"/>
      <c r="D1425" s="6"/>
      <c r="E1425" s="115">
        <v>1</v>
      </c>
      <c r="F1425" s="36" t="s">
        <v>1334</v>
      </c>
      <c r="G1425" s="38">
        <v>360</v>
      </c>
      <c r="H1425" s="27"/>
      <c r="I1425" s="1"/>
    </row>
    <row r="1426" spans="1:9" ht="15.75" customHeight="1" x14ac:dyDescent="0.25">
      <c r="A1426" s="10">
        <v>1408</v>
      </c>
      <c r="B1426" s="35" t="s">
        <v>1015</v>
      </c>
      <c r="C1426" s="8"/>
      <c r="D1426" s="6"/>
      <c r="E1426" s="115">
        <v>1</v>
      </c>
      <c r="F1426" s="72" t="s">
        <v>1334</v>
      </c>
      <c r="G1426" s="38">
        <v>32.5</v>
      </c>
      <c r="H1426" s="27"/>
      <c r="I1426" s="1"/>
    </row>
    <row r="1427" spans="1:9" ht="15.75" customHeight="1" x14ac:dyDescent="0.25">
      <c r="A1427" s="10">
        <v>1409</v>
      </c>
      <c r="B1427" s="35" t="s">
        <v>1174</v>
      </c>
      <c r="C1427" s="8"/>
      <c r="D1427" s="6"/>
      <c r="E1427" s="115">
        <v>25</v>
      </c>
      <c r="F1427" s="36" t="s">
        <v>1334</v>
      </c>
      <c r="G1427" s="38">
        <v>137.5</v>
      </c>
      <c r="H1427" s="27"/>
      <c r="I1427" s="1"/>
    </row>
    <row r="1428" spans="1:9" ht="15.75" customHeight="1" x14ac:dyDescent="0.25">
      <c r="A1428" s="10">
        <v>1410</v>
      </c>
      <c r="B1428" s="35" t="s">
        <v>1175</v>
      </c>
      <c r="C1428" s="8"/>
      <c r="D1428" s="6"/>
      <c r="E1428" s="115">
        <v>8</v>
      </c>
      <c r="F1428" s="36" t="s">
        <v>1334</v>
      </c>
      <c r="G1428" s="38">
        <v>200</v>
      </c>
      <c r="H1428" s="27"/>
      <c r="I1428" s="1"/>
    </row>
    <row r="1429" spans="1:9" ht="15.75" customHeight="1" x14ac:dyDescent="0.25">
      <c r="A1429" s="10">
        <v>1411</v>
      </c>
      <c r="B1429" s="35" t="s">
        <v>1176</v>
      </c>
      <c r="C1429" s="8"/>
      <c r="D1429" s="6"/>
      <c r="E1429" s="115">
        <v>2</v>
      </c>
      <c r="F1429" s="36" t="s">
        <v>1334</v>
      </c>
      <c r="G1429" s="38">
        <v>140</v>
      </c>
      <c r="H1429" s="27"/>
      <c r="I1429" s="1"/>
    </row>
    <row r="1430" spans="1:9" ht="15.75" customHeight="1" x14ac:dyDescent="0.25">
      <c r="A1430" s="10">
        <v>1412</v>
      </c>
      <c r="B1430" s="35" t="s">
        <v>583</v>
      </c>
      <c r="C1430" s="8"/>
      <c r="D1430" s="6"/>
      <c r="E1430" s="115">
        <v>2</v>
      </c>
      <c r="F1430" s="36" t="s">
        <v>1334</v>
      </c>
      <c r="G1430" s="38">
        <v>280</v>
      </c>
      <c r="H1430" s="27"/>
      <c r="I1430" s="1"/>
    </row>
    <row r="1431" spans="1:9" ht="15.75" customHeight="1" x14ac:dyDescent="0.25">
      <c r="A1431" s="10">
        <v>1413</v>
      </c>
      <c r="B1431" s="35" t="s">
        <v>714</v>
      </c>
      <c r="C1431" s="8"/>
      <c r="D1431" s="6"/>
      <c r="E1431" s="115">
        <v>4</v>
      </c>
      <c r="F1431" s="36" t="s">
        <v>1334</v>
      </c>
      <c r="G1431" s="38">
        <v>340</v>
      </c>
      <c r="H1431" s="27"/>
      <c r="I1431" s="1"/>
    </row>
    <row r="1432" spans="1:9" ht="15.75" customHeight="1" x14ac:dyDescent="0.25">
      <c r="A1432" s="10">
        <v>1414</v>
      </c>
      <c r="B1432" s="35" t="s">
        <v>1177</v>
      </c>
      <c r="C1432" s="8"/>
      <c r="D1432" s="6"/>
      <c r="E1432" s="115">
        <v>1</v>
      </c>
      <c r="F1432" s="36" t="s">
        <v>1334</v>
      </c>
      <c r="G1432" s="38">
        <v>35</v>
      </c>
      <c r="H1432" s="27"/>
      <c r="I1432" s="1"/>
    </row>
    <row r="1433" spans="1:9" ht="15.75" customHeight="1" x14ac:dyDescent="0.25">
      <c r="A1433" s="10">
        <v>1415</v>
      </c>
      <c r="B1433" s="35" t="s">
        <v>1171</v>
      </c>
      <c r="C1433" s="8"/>
      <c r="D1433" s="6"/>
      <c r="E1433" s="115">
        <v>14</v>
      </c>
      <c r="F1433" s="36" t="s">
        <v>1334</v>
      </c>
      <c r="G1433" s="38">
        <v>1960</v>
      </c>
      <c r="H1433" s="27"/>
      <c r="I1433" s="1"/>
    </row>
    <row r="1434" spans="1:9" ht="15.75" customHeight="1" x14ac:dyDescent="0.25">
      <c r="A1434" s="10">
        <v>1416</v>
      </c>
      <c r="B1434" s="35" t="s">
        <v>1105</v>
      </c>
      <c r="C1434" s="8"/>
      <c r="D1434" s="6"/>
      <c r="E1434" s="115">
        <v>1</v>
      </c>
      <c r="F1434" s="36" t="s">
        <v>1334</v>
      </c>
      <c r="G1434" s="38">
        <v>420</v>
      </c>
      <c r="H1434" s="27"/>
      <c r="I1434" s="1"/>
    </row>
    <row r="1435" spans="1:9" ht="15.75" customHeight="1" x14ac:dyDescent="0.25">
      <c r="A1435" s="10">
        <v>1417</v>
      </c>
      <c r="B1435" s="35" t="s">
        <v>942</v>
      </c>
      <c r="C1435" s="8"/>
      <c r="D1435" s="6"/>
      <c r="E1435" s="115">
        <v>1</v>
      </c>
      <c r="F1435" s="36" t="s">
        <v>1334</v>
      </c>
      <c r="G1435" s="38">
        <v>350</v>
      </c>
      <c r="H1435" s="27"/>
      <c r="I1435" s="1"/>
    </row>
    <row r="1436" spans="1:9" ht="15.75" customHeight="1" x14ac:dyDescent="0.25">
      <c r="A1436" s="10">
        <v>1418</v>
      </c>
      <c r="B1436" s="35" t="s">
        <v>1169</v>
      </c>
      <c r="C1436" s="8"/>
      <c r="D1436" s="6"/>
      <c r="E1436" s="115">
        <v>6</v>
      </c>
      <c r="F1436" s="36" t="s">
        <v>1334</v>
      </c>
      <c r="G1436" s="38">
        <v>840</v>
      </c>
      <c r="H1436" s="27"/>
      <c r="I1436" s="1"/>
    </row>
    <row r="1437" spans="1:9" ht="15.75" customHeight="1" x14ac:dyDescent="0.25">
      <c r="A1437" s="10">
        <v>1419</v>
      </c>
      <c r="B1437" s="35" t="s">
        <v>981</v>
      </c>
      <c r="C1437" s="8"/>
      <c r="D1437" s="6"/>
      <c r="E1437" s="115">
        <v>2</v>
      </c>
      <c r="F1437" s="36" t="s">
        <v>1334</v>
      </c>
      <c r="G1437" s="38">
        <v>128</v>
      </c>
      <c r="H1437" s="27"/>
      <c r="I1437" s="1"/>
    </row>
    <row r="1438" spans="1:9" ht="15.75" customHeight="1" x14ac:dyDescent="0.25">
      <c r="A1438" s="10">
        <v>1420</v>
      </c>
      <c r="B1438" s="35" t="s">
        <v>1178</v>
      </c>
      <c r="C1438" s="8"/>
      <c r="D1438" s="6"/>
      <c r="E1438" s="115">
        <v>2</v>
      </c>
      <c r="F1438" s="36" t="s">
        <v>1334</v>
      </c>
      <c r="G1438" s="38">
        <v>320</v>
      </c>
      <c r="H1438" s="27"/>
      <c r="I1438" s="1"/>
    </row>
    <row r="1439" spans="1:9" ht="15.75" customHeight="1" x14ac:dyDescent="0.25">
      <c r="A1439" s="10">
        <v>1421</v>
      </c>
      <c r="B1439" s="35" t="s">
        <v>1179</v>
      </c>
      <c r="C1439" s="8"/>
      <c r="D1439" s="6"/>
      <c r="E1439" s="115">
        <v>1</v>
      </c>
      <c r="F1439" s="36" t="s">
        <v>1334</v>
      </c>
      <c r="G1439" s="38">
        <v>270</v>
      </c>
      <c r="H1439" s="27"/>
      <c r="I1439" s="1"/>
    </row>
    <row r="1440" spans="1:9" ht="15.75" customHeight="1" x14ac:dyDescent="0.25">
      <c r="A1440" s="10">
        <v>1422</v>
      </c>
      <c r="B1440" s="35" t="s">
        <v>979</v>
      </c>
      <c r="C1440" s="8"/>
      <c r="D1440" s="6"/>
      <c r="E1440" s="115">
        <v>1</v>
      </c>
      <c r="F1440" s="36" t="s">
        <v>1334</v>
      </c>
      <c r="G1440" s="38">
        <v>1000</v>
      </c>
      <c r="H1440" s="27"/>
      <c r="I1440" s="1"/>
    </row>
    <row r="1441" spans="1:9" ht="15.75" customHeight="1" x14ac:dyDescent="0.25">
      <c r="A1441" s="10">
        <v>1423</v>
      </c>
      <c r="B1441" s="35" t="s">
        <v>1117</v>
      </c>
      <c r="C1441" s="8"/>
      <c r="D1441" s="6"/>
      <c r="E1441" s="115">
        <v>1</v>
      </c>
      <c r="F1441" s="36" t="s">
        <v>1334</v>
      </c>
      <c r="G1441" s="38">
        <v>1099</v>
      </c>
      <c r="H1441" s="27"/>
      <c r="I1441" s="1"/>
    </row>
    <row r="1442" spans="1:9" ht="15.75" customHeight="1" x14ac:dyDescent="0.25">
      <c r="A1442" s="10">
        <v>1424</v>
      </c>
      <c r="B1442" s="35" t="s">
        <v>1117</v>
      </c>
      <c r="C1442" s="8"/>
      <c r="D1442" s="6"/>
      <c r="E1442" s="115">
        <v>1</v>
      </c>
      <c r="F1442" s="36" t="s">
        <v>1334</v>
      </c>
      <c r="G1442" s="38">
        <v>800</v>
      </c>
      <c r="H1442" s="27"/>
      <c r="I1442" s="1"/>
    </row>
    <row r="1443" spans="1:9" ht="15.75" customHeight="1" x14ac:dyDescent="0.25">
      <c r="A1443" s="10">
        <v>1425</v>
      </c>
      <c r="B1443" s="35" t="s">
        <v>1117</v>
      </c>
      <c r="C1443" s="8"/>
      <c r="D1443" s="6"/>
      <c r="E1443" s="115">
        <v>1</v>
      </c>
      <c r="F1443" s="36" t="s">
        <v>1334</v>
      </c>
      <c r="G1443" s="38">
        <v>1030</v>
      </c>
      <c r="H1443" s="27"/>
      <c r="I1443" s="1"/>
    </row>
    <row r="1444" spans="1:9" ht="15.75" customHeight="1" x14ac:dyDescent="0.25">
      <c r="A1444" s="10">
        <v>1426</v>
      </c>
      <c r="B1444" s="35" t="s">
        <v>1036</v>
      </c>
      <c r="C1444" s="8"/>
      <c r="D1444" s="6"/>
      <c r="E1444" s="115">
        <v>1</v>
      </c>
      <c r="F1444" s="36" t="s">
        <v>1334</v>
      </c>
      <c r="G1444" s="38">
        <v>400</v>
      </c>
      <c r="H1444" s="27"/>
      <c r="I1444" s="1"/>
    </row>
    <row r="1445" spans="1:9" ht="15.75" customHeight="1" x14ac:dyDescent="0.25">
      <c r="A1445" s="10">
        <v>1427</v>
      </c>
      <c r="B1445" s="35" t="s">
        <v>860</v>
      </c>
      <c r="C1445" s="8"/>
      <c r="D1445" s="6"/>
      <c r="E1445" s="115">
        <v>4</v>
      </c>
      <c r="F1445" s="36" t="s">
        <v>1334</v>
      </c>
      <c r="G1445" s="38">
        <v>260</v>
      </c>
      <c r="H1445" s="27"/>
      <c r="I1445" s="1"/>
    </row>
    <row r="1446" spans="1:9" ht="15.75" customHeight="1" x14ac:dyDescent="0.25">
      <c r="A1446" s="10">
        <v>1428</v>
      </c>
      <c r="B1446" s="35" t="s">
        <v>1116</v>
      </c>
      <c r="C1446" s="8"/>
      <c r="D1446" s="6"/>
      <c r="E1446" s="115">
        <v>6</v>
      </c>
      <c r="F1446" s="36" t="s">
        <v>1334</v>
      </c>
      <c r="G1446" s="38">
        <v>798</v>
      </c>
      <c r="H1446" s="27"/>
      <c r="I1446" s="1"/>
    </row>
    <row r="1447" spans="1:9" ht="15.75" customHeight="1" x14ac:dyDescent="0.25">
      <c r="A1447" s="10">
        <v>1429</v>
      </c>
      <c r="B1447" s="35" t="s">
        <v>1116</v>
      </c>
      <c r="C1447" s="8"/>
      <c r="D1447" s="6"/>
      <c r="E1447" s="116">
        <v>1</v>
      </c>
      <c r="F1447" s="36" t="s">
        <v>1334</v>
      </c>
      <c r="G1447" s="38">
        <v>242</v>
      </c>
      <c r="H1447" s="27"/>
      <c r="I1447" s="1"/>
    </row>
    <row r="1448" spans="1:9" ht="15.75" customHeight="1" x14ac:dyDescent="0.25">
      <c r="A1448" s="10">
        <v>1430</v>
      </c>
      <c r="B1448" s="35" t="s">
        <v>756</v>
      </c>
      <c r="C1448" s="8"/>
      <c r="D1448" s="6"/>
      <c r="E1448" s="37">
        <v>11</v>
      </c>
      <c r="F1448" s="36" t="s">
        <v>1334</v>
      </c>
      <c r="G1448" s="38">
        <v>1076</v>
      </c>
      <c r="H1448" s="27"/>
      <c r="I1448" s="1"/>
    </row>
    <row r="1449" spans="1:9" ht="15.75" customHeight="1" x14ac:dyDescent="0.25">
      <c r="A1449" s="10">
        <v>1431</v>
      </c>
      <c r="B1449" s="35" t="s">
        <v>1180</v>
      </c>
      <c r="C1449" s="8"/>
      <c r="D1449" s="6"/>
      <c r="E1449" s="115">
        <v>1</v>
      </c>
      <c r="F1449" s="36" t="s">
        <v>1334</v>
      </c>
      <c r="G1449" s="38">
        <v>930.4</v>
      </c>
      <c r="H1449" s="27"/>
      <c r="I1449" s="1"/>
    </row>
    <row r="1450" spans="1:9" ht="15.75" customHeight="1" x14ac:dyDescent="0.25">
      <c r="A1450" s="10">
        <v>1432</v>
      </c>
      <c r="B1450" s="35" t="s">
        <v>538</v>
      </c>
      <c r="C1450" s="8"/>
      <c r="D1450" s="6"/>
      <c r="E1450" s="115">
        <v>1</v>
      </c>
      <c r="F1450" s="36" t="s">
        <v>1334</v>
      </c>
      <c r="G1450" s="38">
        <v>500</v>
      </c>
      <c r="H1450" s="27"/>
      <c r="I1450" s="1"/>
    </row>
    <row r="1451" spans="1:9" ht="15.75" customHeight="1" x14ac:dyDescent="0.25">
      <c r="A1451" s="10">
        <v>1433</v>
      </c>
      <c r="B1451" s="35" t="s">
        <v>563</v>
      </c>
      <c r="C1451" s="8"/>
      <c r="D1451" s="6"/>
      <c r="E1451" s="115">
        <v>1</v>
      </c>
      <c r="F1451" s="36" t="s">
        <v>1334</v>
      </c>
      <c r="G1451" s="38">
        <v>300</v>
      </c>
      <c r="H1451" s="27"/>
      <c r="I1451" s="1"/>
    </row>
    <row r="1452" spans="1:9" ht="15.75" customHeight="1" x14ac:dyDescent="0.25">
      <c r="A1452" s="10">
        <v>1434</v>
      </c>
      <c r="B1452" s="35" t="s">
        <v>563</v>
      </c>
      <c r="C1452" s="8"/>
      <c r="D1452" s="6"/>
      <c r="E1452" s="115">
        <v>1</v>
      </c>
      <c r="F1452" s="36" t="s">
        <v>1334</v>
      </c>
      <c r="G1452" s="38">
        <v>230</v>
      </c>
      <c r="H1452" s="27"/>
      <c r="I1452" s="1"/>
    </row>
    <row r="1453" spans="1:9" ht="15.75" customHeight="1" x14ac:dyDescent="0.25">
      <c r="A1453" s="10">
        <v>1435</v>
      </c>
      <c r="B1453" s="35" t="s">
        <v>538</v>
      </c>
      <c r="C1453" s="8"/>
      <c r="D1453" s="6"/>
      <c r="E1453" s="115">
        <v>2</v>
      </c>
      <c r="F1453" s="36" t="s">
        <v>1334</v>
      </c>
      <c r="G1453" s="38">
        <v>1600</v>
      </c>
      <c r="H1453" s="27"/>
      <c r="I1453" s="1"/>
    </row>
    <row r="1454" spans="1:9" ht="15.75" customHeight="1" x14ac:dyDescent="0.25">
      <c r="A1454" s="10">
        <v>1436</v>
      </c>
      <c r="B1454" s="35" t="s">
        <v>523</v>
      </c>
      <c r="C1454" s="8"/>
      <c r="D1454" s="6"/>
      <c r="E1454" s="115">
        <v>1</v>
      </c>
      <c r="F1454" s="36" t="s">
        <v>1334</v>
      </c>
      <c r="G1454" s="38">
        <v>2400</v>
      </c>
      <c r="H1454" s="27"/>
      <c r="I1454" s="1"/>
    </row>
    <row r="1455" spans="1:9" ht="15.75" customHeight="1" x14ac:dyDescent="0.25">
      <c r="A1455" s="10">
        <v>1437</v>
      </c>
      <c r="B1455" s="35" t="s">
        <v>523</v>
      </c>
      <c r="C1455" s="8"/>
      <c r="D1455" s="6"/>
      <c r="E1455" s="115">
        <v>1</v>
      </c>
      <c r="F1455" s="36" t="s">
        <v>1334</v>
      </c>
      <c r="G1455" s="38">
        <v>2500</v>
      </c>
      <c r="H1455" s="27"/>
      <c r="I1455" s="1"/>
    </row>
    <row r="1456" spans="1:9" ht="15.75" customHeight="1" x14ac:dyDescent="0.25">
      <c r="A1456" s="10">
        <v>1438</v>
      </c>
      <c r="B1456" s="35" t="s">
        <v>538</v>
      </c>
      <c r="C1456" s="8"/>
      <c r="D1456" s="6"/>
      <c r="E1456" s="115">
        <v>2</v>
      </c>
      <c r="F1456" s="36" t="s">
        <v>1334</v>
      </c>
      <c r="G1456" s="38">
        <v>1300</v>
      </c>
      <c r="H1456" s="27"/>
      <c r="I1456" s="1"/>
    </row>
    <row r="1457" spans="1:9" ht="15.75" customHeight="1" x14ac:dyDescent="0.25">
      <c r="A1457" s="10">
        <v>1439</v>
      </c>
      <c r="B1457" s="35" t="s">
        <v>1181</v>
      </c>
      <c r="C1457" s="8"/>
      <c r="D1457" s="6"/>
      <c r="E1457" s="115">
        <v>2</v>
      </c>
      <c r="F1457" s="36" t="s">
        <v>1334</v>
      </c>
      <c r="G1457" s="38">
        <v>1500</v>
      </c>
      <c r="H1457" s="27"/>
      <c r="I1457" s="1"/>
    </row>
    <row r="1458" spans="1:9" ht="15.75" customHeight="1" x14ac:dyDescent="0.25">
      <c r="A1458" s="10">
        <v>1440</v>
      </c>
      <c r="B1458" s="35" t="s">
        <v>1182</v>
      </c>
      <c r="C1458" s="8"/>
      <c r="D1458" s="6"/>
      <c r="E1458" s="115">
        <v>1</v>
      </c>
      <c r="F1458" s="72" t="s">
        <v>1334</v>
      </c>
      <c r="G1458" s="38">
        <v>79</v>
      </c>
      <c r="H1458" s="27"/>
      <c r="I1458" s="1"/>
    </row>
    <row r="1459" spans="1:9" ht="15.75" customHeight="1" x14ac:dyDescent="0.25">
      <c r="A1459" s="10">
        <v>1441</v>
      </c>
      <c r="B1459" s="35" t="s">
        <v>1183</v>
      </c>
      <c r="C1459" s="8"/>
      <c r="D1459" s="6"/>
      <c r="E1459" s="115">
        <v>1</v>
      </c>
      <c r="F1459" s="36" t="s">
        <v>1334</v>
      </c>
      <c r="G1459" s="38">
        <v>90</v>
      </c>
      <c r="H1459" s="27"/>
      <c r="I1459" s="1"/>
    </row>
    <row r="1460" spans="1:9" ht="15.75" customHeight="1" x14ac:dyDescent="0.25">
      <c r="A1460" s="10">
        <v>1442</v>
      </c>
      <c r="B1460" s="35" t="s">
        <v>1183</v>
      </c>
      <c r="C1460" s="8"/>
      <c r="D1460" s="6"/>
      <c r="E1460" s="115">
        <v>2</v>
      </c>
      <c r="F1460" s="36" t="s">
        <v>1334</v>
      </c>
      <c r="G1460" s="38">
        <v>90</v>
      </c>
      <c r="H1460" s="27"/>
      <c r="I1460" s="1"/>
    </row>
    <row r="1461" spans="1:9" ht="15.75" customHeight="1" x14ac:dyDescent="0.25">
      <c r="A1461" s="10">
        <v>1443</v>
      </c>
      <c r="B1461" s="35" t="s">
        <v>1184</v>
      </c>
      <c r="C1461" s="8"/>
      <c r="D1461" s="6"/>
      <c r="E1461" s="115">
        <v>2</v>
      </c>
      <c r="F1461" s="36" t="s">
        <v>1334</v>
      </c>
      <c r="G1461" s="38">
        <v>140</v>
      </c>
      <c r="H1461" s="27"/>
      <c r="I1461" s="1"/>
    </row>
    <row r="1462" spans="1:9" ht="15.75" customHeight="1" x14ac:dyDescent="0.25">
      <c r="A1462" s="10">
        <v>1444</v>
      </c>
      <c r="B1462" s="35" t="s">
        <v>1184</v>
      </c>
      <c r="C1462" s="8"/>
      <c r="D1462" s="6"/>
      <c r="E1462" s="115">
        <v>2</v>
      </c>
      <c r="F1462" s="36" t="s">
        <v>1334</v>
      </c>
      <c r="G1462" s="38">
        <v>96</v>
      </c>
      <c r="H1462" s="27"/>
      <c r="I1462" s="1"/>
    </row>
    <row r="1463" spans="1:9" ht="15.75" customHeight="1" x14ac:dyDescent="0.25">
      <c r="A1463" s="10">
        <v>1445</v>
      </c>
      <c r="B1463" s="35" t="s">
        <v>1185</v>
      </c>
      <c r="C1463" s="8"/>
      <c r="D1463" s="6"/>
      <c r="E1463" s="116">
        <v>1</v>
      </c>
      <c r="F1463" s="36" t="s">
        <v>1334</v>
      </c>
      <c r="G1463" s="38">
        <v>76</v>
      </c>
      <c r="H1463" s="27"/>
      <c r="I1463" s="1"/>
    </row>
    <row r="1464" spans="1:9" ht="15.75" customHeight="1" x14ac:dyDescent="0.25">
      <c r="A1464" s="10">
        <v>1446</v>
      </c>
      <c r="B1464" s="35" t="s">
        <v>498</v>
      </c>
      <c r="C1464" s="8"/>
      <c r="D1464" s="6"/>
      <c r="E1464" s="37">
        <v>1</v>
      </c>
      <c r="F1464" s="36" t="s">
        <v>1334</v>
      </c>
      <c r="G1464" s="38">
        <v>1834</v>
      </c>
      <c r="H1464" s="27"/>
      <c r="I1464" s="1"/>
    </row>
    <row r="1465" spans="1:9" ht="15.75" customHeight="1" x14ac:dyDescent="0.25">
      <c r="A1465" s="10">
        <v>1447</v>
      </c>
      <c r="B1465" s="35" t="s">
        <v>572</v>
      </c>
      <c r="C1465" s="8"/>
      <c r="D1465" s="6"/>
      <c r="E1465" s="115">
        <v>1</v>
      </c>
      <c r="F1465" s="36" t="s">
        <v>1334</v>
      </c>
      <c r="G1465" s="38">
        <v>350</v>
      </c>
      <c r="H1465" s="27"/>
      <c r="I1465" s="1"/>
    </row>
    <row r="1466" spans="1:9" ht="15.75" customHeight="1" x14ac:dyDescent="0.25">
      <c r="A1466" s="10">
        <v>1448</v>
      </c>
      <c r="B1466" s="35" t="s">
        <v>942</v>
      </c>
      <c r="C1466" s="8"/>
      <c r="D1466" s="6"/>
      <c r="E1466" s="115">
        <v>1</v>
      </c>
      <c r="F1466" s="36" t="s">
        <v>1334</v>
      </c>
      <c r="G1466" s="38">
        <v>398.5</v>
      </c>
      <c r="H1466" s="27"/>
      <c r="I1466" s="1"/>
    </row>
    <row r="1467" spans="1:9" ht="15.75" customHeight="1" x14ac:dyDescent="0.25">
      <c r="A1467" s="10">
        <v>1449</v>
      </c>
      <c r="B1467" s="35" t="s">
        <v>605</v>
      </c>
      <c r="C1467" s="8"/>
      <c r="D1467" s="6"/>
      <c r="E1467" s="115">
        <v>1</v>
      </c>
      <c r="F1467" s="36" t="s">
        <v>1334</v>
      </c>
      <c r="G1467" s="38">
        <v>1300</v>
      </c>
      <c r="H1467" s="27"/>
      <c r="I1467" s="1"/>
    </row>
    <row r="1468" spans="1:9" ht="15.75" customHeight="1" x14ac:dyDescent="0.25">
      <c r="A1468" s="10">
        <v>1450</v>
      </c>
      <c r="B1468" s="35" t="s">
        <v>480</v>
      </c>
      <c r="C1468" s="8"/>
      <c r="D1468" s="6"/>
      <c r="E1468" s="115">
        <v>1</v>
      </c>
      <c r="F1468" s="36" t="s">
        <v>1334</v>
      </c>
      <c r="G1468" s="38">
        <v>1300</v>
      </c>
      <c r="H1468" s="27"/>
      <c r="I1468" s="1"/>
    </row>
    <row r="1469" spans="1:9" ht="15.75" customHeight="1" x14ac:dyDescent="0.25">
      <c r="A1469" s="10">
        <v>1451</v>
      </c>
      <c r="B1469" s="35" t="s">
        <v>1084</v>
      </c>
      <c r="C1469" s="8"/>
      <c r="D1469" s="6"/>
      <c r="E1469" s="115">
        <v>3</v>
      </c>
      <c r="F1469" s="36" t="s">
        <v>1334</v>
      </c>
      <c r="G1469" s="38">
        <v>2000</v>
      </c>
      <c r="H1469" s="27"/>
      <c r="I1469" s="1"/>
    </row>
    <row r="1470" spans="1:9" ht="15.75" customHeight="1" x14ac:dyDescent="0.25">
      <c r="A1470" s="10">
        <v>1452</v>
      </c>
      <c r="B1470" s="35" t="s">
        <v>1186</v>
      </c>
      <c r="C1470" s="8"/>
      <c r="D1470" s="6"/>
      <c r="E1470" s="115">
        <v>2</v>
      </c>
      <c r="F1470" s="36" t="s">
        <v>1334</v>
      </c>
      <c r="G1470" s="38">
        <v>750</v>
      </c>
      <c r="H1470" s="27"/>
      <c r="I1470" s="1"/>
    </row>
    <row r="1471" spans="1:9" ht="15.75" customHeight="1" x14ac:dyDescent="0.25">
      <c r="A1471" s="10">
        <v>1453</v>
      </c>
      <c r="B1471" s="35" t="s">
        <v>943</v>
      </c>
      <c r="C1471" s="8"/>
      <c r="D1471" s="6"/>
      <c r="E1471" s="115">
        <v>1</v>
      </c>
      <c r="F1471" s="36" t="s">
        <v>1334</v>
      </c>
      <c r="G1471" s="38">
        <v>400</v>
      </c>
      <c r="H1471" s="27"/>
      <c r="I1471" s="1"/>
    </row>
    <row r="1472" spans="1:9" ht="15.75" customHeight="1" x14ac:dyDescent="0.25">
      <c r="A1472" s="10">
        <v>1454</v>
      </c>
      <c r="B1472" s="35" t="s">
        <v>943</v>
      </c>
      <c r="C1472" s="8"/>
      <c r="D1472" s="6"/>
      <c r="E1472" s="115">
        <v>2</v>
      </c>
      <c r="F1472" s="36" t="s">
        <v>1334</v>
      </c>
      <c r="G1472" s="38">
        <v>610</v>
      </c>
      <c r="H1472" s="27"/>
      <c r="I1472" s="1"/>
    </row>
    <row r="1473" spans="1:9" ht="15.75" customHeight="1" x14ac:dyDescent="0.25">
      <c r="A1473" s="10">
        <v>1455</v>
      </c>
      <c r="B1473" s="35" t="s">
        <v>1187</v>
      </c>
      <c r="C1473" s="8"/>
      <c r="D1473" s="6"/>
      <c r="E1473" s="115">
        <v>28</v>
      </c>
      <c r="F1473" s="36" t="s">
        <v>1334</v>
      </c>
      <c r="G1473" s="38">
        <v>2240</v>
      </c>
      <c r="H1473" s="27"/>
      <c r="I1473" s="1"/>
    </row>
    <row r="1474" spans="1:9" ht="15.75" customHeight="1" x14ac:dyDescent="0.25">
      <c r="A1474" s="10">
        <v>1456</v>
      </c>
      <c r="B1474" s="35" t="s">
        <v>480</v>
      </c>
      <c r="C1474" s="8"/>
      <c r="D1474" s="6"/>
      <c r="E1474" s="115">
        <v>1</v>
      </c>
      <c r="F1474" s="36" t="s">
        <v>1334</v>
      </c>
      <c r="G1474" s="38">
        <v>2500</v>
      </c>
      <c r="H1474" s="27"/>
      <c r="I1474" s="1"/>
    </row>
    <row r="1475" spans="1:9" ht="15.75" customHeight="1" x14ac:dyDescent="0.25">
      <c r="A1475" s="10">
        <v>1457</v>
      </c>
      <c r="B1475" s="35" t="s">
        <v>983</v>
      </c>
      <c r="C1475" s="8"/>
      <c r="D1475" s="6"/>
      <c r="E1475" s="115">
        <v>1</v>
      </c>
      <c r="F1475" s="36" t="s">
        <v>1334</v>
      </c>
      <c r="G1475" s="38">
        <v>300</v>
      </c>
      <c r="H1475" s="27"/>
      <c r="I1475" s="1"/>
    </row>
    <row r="1476" spans="1:9" ht="15.75" customHeight="1" x14ac:dyDescent="0.25">
      <c r="A1476" s="10">
        <v>1458</v>
      </c>
      <c r="B1476" s="35" t="s">
        <v>523</v>
      </c>
      <c r="C1476" s="8"/>
      <c r="D1476" s="6"/>
      <c r="E1476" s="115">
        <v>1</v>
      </c>
      <c r="F1476" s="36" t="s">
        <v>1334</v>
      </c>
      <c r="G1476" s="38">
        <v>2000</v>
      </c>
      <c r="H1476" s="27"/>
      <c r="I1476" s="1"/>
    </row>
    <row r="1477" spans="1:9" ht="15.75" customHeight="1" x14ac:dyDescent="0.25">
      <c r="A1477" s="10">
        <v>1459</v>
      </c>
      <c r="B1477" s="35" t="s">
        <v>651</v>
      </c>
      <c r="C1477" s="8"/>
      <c r="D1477" s="6"/>
      <c r="E1477" s="115">
        <v>25</v>
      </c>
      <c r="F1477" s="36" t="s">
        <v>1334</v>
      </c>
      <c r="G1477" s="38">
        <v>1250</v>
      </c>
      <c r="H1477" s="27"/>
      <c r="I1477" s="1"/>
    </row>
    <row r="1478" spans="1:9" ht="15.75" customHeight="1" x14ac:dyDescent="0.25">
      <c r="A1478" s="10">
        <v>1460</v>
      </c>
      <c r="B1478" s="35" t="s">
        <v>1188</v>
      </c>
      <c r="C1478" s="8"/>
      <c r="D1478" s="6"/>
      <c r="E1478" s="115">
        <v>3</v>
      </c>
      <c r="F1478" s="36" t="s">
        <v>1334</v>
      </c>
      <c r="G1478" s="38">
        <v>300</v>
      </c>
      <c r="H1478" s="27"/>
      <c r="I1478" s="1"/>
    </row>
    <row r="1479" spans="1:9" ht="15.75" customHeight="1" x14ac:dyDescent="0.25">
      <c r="A1479" s="10">
        <v>1461</v>
      </c>
      <c r="B1479" s="35" t="s">
        <v>1189</v>
      </c>
      <c r="C1479" s="8"/>
      <c r="D1479" s="6"/>
      <c r="E1479" s="115">
        <v>7</v>
      </c>
      <c r="F1479" s="36" t="s">
        <v>1334</v>
      </c>
      <c r="G1479" s="38">
        <v>350</v>
      </c>
      <c r="H1479" s="27"/>
      <c r="I1479" s="1"/>
    </row>
    <row r="1480" spans="1:9" ht="15.75" customHeight="1" x14ac:dyDescent="0.25">
      <c r="A1480" s="10">
        <v>1462</v>
      </c>
      <c r="B1480" s="35" t="s">
        <v>1187</v>
      </c>
      <c r="C1480" s="8"/>
      <c r="D1480" s="6"/>
      <c r="E1480" s="115">
        <v>22</v>
      </c>
      <c r="F1480" s="36" t="s">
        <v>1334</v>
      </c>
      <c r="G1480" s="38">
        <v>2090</v>
      </c>
      <c r="H1480" s="27"/>
      <c r="I1480" s="1"/>
    </row>
    <row r="1481" spans="1:9" ht="15.75" customHeight="1" x14ac:dyDescent="0.25">
      <c r="A1481" s="10">
        <v>1463</v>
      </c>
      <c r="B1481" s="35" t="s">
        <v>942</v>
      </c>
      <c r="C1481" s="8"/>
      <c r="D1481" s="6"/>
      <c r="E1481" s="115">
        <v>1</v>
      </c>
      <c r="F1481" s="36" t="s">
        <v>1334</v>
      </c>
      <c r="G1481" s="38">
        <v>480</v>
      </c>
      <c r="H1481" s="27"/>
      <c r="I1481" s="1"/>
    </row>
    <row r="1482" spans="1:9" ht="15.75" customHeight="1" x14ac:dyDescent="0.25">
      <c r="A1482" s="10">
        <v>1464</v>
      </c>
      <c r="B1482" s="35" t="s">
        <v>551</v>
      </c>
      <c r="C1482" s="8"/>
      <c r="D1482" s="6"/>
      <c r="E1482" s="115">
        <v>2</v>
      </c>
      <c r="F1482" s="36" t="s">
        <v>1334</v>
      </c>
      <c r="G1482" s="38">
        <v>480</v>
      </c>
      <c r="H1482" s="27"/>
      <c r="I1482" s="1"/>
    </row>
    <row r="1483" spans="1:9" ht="15.75" customHeight="1" x14ac:dyDescent="0.25">
      <c r="A1483" s="10">
        <v>1465</v>
      </c>
      <c r="B1483" s="35" t="s">
        <v>1190</v>
      </c>
      <c r="C1483" s="8"/>
      <c r="D1483" s="6"/>
      <c r="E1483" s="115">
        <v>21</v>
      </c>
      <c r="F1483" s="36" t="s">
        <v>1334</v>
      </c>
      <c r="G1483" s="38">
        <v>1470</v>
      </c>
      <c r="H1483" s="27"/>
      <c r="I1483" s="1"/>
    </row>
    <row r="1484" spans="1:9" ht="15.75" customHeight="1" x14ac:dyDescent="0.25">
      <c r="A1484" s="10">
        <v>1466</v>
      </c>
      <c r="B1484" s="35" t="s">
        <v>584</v>
      </c>
      <c r="C1484" s="8"/>
      <c r="D1484" s="6"/>
      <c r="E1484" s="116">
        <v>2</v>
      </c>
      <c r="F1484" s="36" t="s">
        <v>1334</v>
      </c>
      <c r="G1484" s="38">
        <v>600</v>
      </c>
      <c r="H1484" s="27"/>
      <c r="I1484" s="1"/>
    </row>
    <row r="1485" spans="1:9" ht="15.75" customHeight="1" x14ac:dyDescent="0.25">
      <c r="A1485" s="10">
        <v>1467</v>
      </c>
      <c r="B1485" s="35" t="s">
        <v>297</v>
      </c>
      <c r="C1485" s="8"/>
      <c r="D1485" s="6"/>
      <c r="E1485" s="37">
        <v>1</v>
      </c>
      <c r="F1485" s="36" t="s">
        <v>1334</v>
      </c>
      <c r="G1485" s="38">
        <v>160</v>
      </c>
      <c r="H1485" s="27"/>
      <c r="I1485" s="1"/>
    </row>
    <row r="1486" spans="1:9" ht="15.75" customHeight="1" x14ac:dyDescent="0.25">
      <c r="A1486" s="10">
        <v>1468</v>
      </c>
      <c r="B1486" s="35" t="s">
        <v>1191</v>
      </c>
      <c r="C1486" s="8"/>
      <c r="D1486" s="6"/>
      <c r="E1486" s="115">
        <v>1</v>
      </c>
      <c r="F1486" s="36" t="s">
        <v>1334</v>
      </c>
      <c r="G1486" s="38">
        <v>1820</v>
      </c>
      <c r="H1486" s="27"/>
      <c r="I1486" s="1"/>
    </row>
    <row r="1487" spans="1:9" ht="15.75" customHeight="1" x14ac:dyDescent="0.25">
      <c r="A1487" s="10">
        <v>1469</v>
      </c>
      <c r="B1487" s="35" t="s">
        <v>943</v>
      </c>
      <c r="C1487" s="8"/>
      <c r="D1487" s="6"/>
      <c r="E1487" s="115">
        <v>1</v>
      </c>
      <c r="F1487" s="36" t="s">
        <v>1334</v>
      </c>
      <c r="G1487" s="38">
        <v>810</v>
      </c>
      <c r="H1487" s="27"/>
      <c r="I1487" s="1"/>
    </row>
    <row r="1488" spans="1:9" ht="15.75" customHeight="1" x14ac:dyDescent="0.25">
      <c r="A1488" s="10">
        <v>1470</v>
      </c>
      <c r="B1488" s="35" t="s">
        <v>943</v>
      </c>
      <c r="C1488" s="8"/>
      <c r="D1488" s="6"/>
      <c r="E1488" s="115">
        <v>1</v>
      </c>
      <c r="F1488" s="36" t="s">
        <v>1334</v>
      </c>
      <c r="G1488" s="38">
        <v>1000</v>
      </c>
      <c r="H1488" s="27"/>
      <c r="I1488" s="1"/>
    </row>
    <row r="1489" spans="1:9" ht="15.75" customHeight="1" x14ac:dyDescent="0.25">
      <c r="A1489" s="10">
        <v>1471</v>
      </c>
      <c r="B1489" s="35" t="s">
        <v>537</v>
      </c>
      <c r="C1489" s="8"/>
      <c r="D1489" s="6"/>
      <c r="E1489" s="115">
        <v>13</v>
      </c>
      <c r="F1489" s="36" t="s">
        <v>1334</v>
      </c>
      <c r="G1489" s="38">
        <v>7995</v>
      </c>
      <c r="H1489" s="27"/>
      <c r="I1489" s="1"/>
    </row>
    <row r="1490" spans="1:9" ht="15.75" customHeight="1" x14ac:dyDescent="0.25">
      <c r="A1490" s="10">
        <v>1472</v>
      </c>
      <c r="B1490" s="35" t="s">
        <v>1192</v>
      </c>
      <c r="C1490" s="8"/>
      <c r="D1490" s="6"/>
      <c r="E1490" s="115">
        <v>1</v>
      </c>
      <c r="F1490" s="72" t="s">
        <v>1334</v>
      </c>
      <c r="G1490" s="38">
        <v>1000</v>
      </c>
      <c r="H1490" s="27"/>
      <c r="I1490" s="1"/>
    </row>
    <row r="1491" spans="1:9" ht="15.75" customHeight="1" x14ac:dyDescent="0.25">
      <c r="A1491" s="10">
        <v>1473</v>
      </c>
      <c r="B1491" s="35" t="s">
        <v>1193</v>
      </c>
      <c r="C1491" s="8"/>
      <c r="D1491" s="6"/>
      <c r="E1491" s="115">
        <v>2</v>
      </c>
      <c r="F1491" s="36" t="s">
        <v>1334</v>
      </c>
      <c r="G1491" s="38">
        <v>780</v>
      </c>
      <c r="H1491" s="27"/>
      <c r="I1491" s="1"/>
    </row>
    <row r="1492" spans="1:9" ht="15.75" customHeight="1" x14ac:dyDescent="0.25">
      <c r="A1492" s="10">
        <v>1474</v>
      </c>
      <c r="B1492" s="35" t="s">
        <v>1194</v>
      </c>
      <c r="C1492" s="8"/>
      <c r="D1492" s="6"/>
      <c r="E1492" s="115">
        <v>2</v>
      </c>
      <c r="F1492" s="36" t="s">
        <v>1334</v>
      </c>
      <c r="G1492" s="38">
        <v>340</v>
      </c>
      <c r="H1492" s="27"/>
      <c r="I1492" s="1"/>
    </row>
    <row r="1493" spans="1:9" ht="15.75" customHeight="1" x14ac:dyDescent="0.25">
      <c r="A1493" s="10">
        <v>1475</v>
      </c>
      <c r="B1493" s="35" t="s">
        <v>1195</v>
      </c>
      <c r="C1493" s="8"/>
      <c r="D1493" s="6"/>
      <c r="E1493" s="115">
        <v>25</v>
      </c>
      <c r="F1493" s="36" t="s">
        <v>1334</v>
      </c>
      <c r="G1493" s="38">
        <v>1050</v>
      </c>
      <c r="H1493" s="27"/>
      <c r="I1493" s="1"/>
    </row>
    <row r="1494" spans="1:9" ht="15.75" customHeight="1" x14ac:dyDescent="0.25">
      <c r="A1494" s="10">
        <v>1476</v>
      </c>
      <c r="B1494" s="35" t="s">
        <v>713</v>
      </c>
      <c r="C1494" s="8"/>
      <c r="D1494" s="6"/>
      <c r="E1494" s="115">
        <v>8</v>
      </c>
      <c r="F1494" s="36" t="s">
        <v>1334</v>
      </c>
      <c r="G1494" s="38">
        <v>104</v>
      </c>
      <c r="H1494" s="27"/>
      <c r="I1494" s="1"/>
    </row>
    <row r="1495" spans="1:9" ht="15.75" customHeight="1" x14ac:dyDescent="0.25">
      <c r="A1495" s="10">
        <v>1477</v>
      </c>
      <c r="B1495" s="35" t="s">
        <v>535</v>
      </c>
      <c r="C1495" s="8"/>
      <c r="D1495" s="6"/>
      <c r="E1495" s="115">
        <v>24</v>
      </c>
      <c r="F1495" s="36" t="s">
        <v>1334</v>
      </c>
      <c r="G1495" s="38">
        <v>3840</v>
      </c>
      <c r="H1495" s="27"/>
      <c r="I1495" s="1"/>
    </row>
    <row r="1496" spans="1:9" ht="15.75" customHeight="1" x14ac:dyDescent="0.25">
      <c r="A1496" s="10">
        <v>1478</v>
      </c>
      <c r="B1496" s="35" t="s">
        <v>942</v>
      </c>
      <c r="C1496" s="8"/>
      <c r="D1496" s="6"/>
      <c r="E1496" s="115">
        <v>1</v>
      </c>
      <c r="F1496" s="36" t="s">
        <v>1334</v>
      </c>
      <c r="G1496" s="38">
        <v>708</v>
      </c>
      <c r="H1496" s="27"/>
      <c r="I1496" s="1"/>
    </row>
    <row r="1497" spans="1:9" ht="15.75" customHeight="1" x14ac:dyDescent="0.25">
      <c r="A1497" s="10">
        <v>1479</v>
      </c>
      <c r="B1497" s="35" t="s">
        <v>1196</v>
      </c>
      <c r="C1497" s="8"/>
      <c r="D1497" s="6"/>
      <c r="E1497" s="115">
        <v>3</v>
      </c>
      <c r="F1497" s="36" t="s">
        <v>1334</v>
      </c>
      <c r="G1497" s="38">
        <v>1050</v>
      </c>
      <c r="H1497" s="27"/>
      <c r="I1497" s="1"/>
    </row>
    <row r="1498" spans="1:9" ht="15.75" customHeight="1" x14ac:dyDescent="0.25">
      <c r="A1498" s="10">
        <v>1480</v>
      </c>
      <c r="B1498" s="35" t="s">
        <v>1117</v>
      </c>
      <c r="C1498" s="8"/>
      <c r="D1498" s="6"/>
      <c r="E1498" s="115">
        <v>1</v>
      </c>
      <c r="F1498" s="36" t="s">
        <v>1334</v>
      </c>
      <c r="G1498" s="38">
        <v>1000</v>
      </c>
      <c r="H1498" s="27"/>
      <c r="I1498" s="1"/>
    </row>
    <row r="1499" spans="1:9" ht="15.75" customHeight="1" x14ac:dyDescent="0.25">
      <c r="A1499" s="10">
        <v>1481</v>
      </c>
      <c r="B1499" s="35" t="s">
        <v>1197</v>
      </c>
      <c r="C1499" s="8"/>
      <c r="D1499" s="6"/>
      <c r="E1499" s="115">
        <v>1</v>
      </c>
      <c r="F1499" s="36" t="s">
        <v>1334</v>
      </c>
      <c r="G1499" s="38">
        <v>780</v>
      </c>
      <c r="H1499" s="27"/>
      <c r="I1499" s="1"/>
    </row>
    <row r="1500" spans="1:9" ht="15.75" customHeight="1" x14ac:dyDescent="0.25">
      <c r="A1500" s="10">
        <v>1482</v>
      </c>
      <c r="B1500" s="35" t="s">
        <v>1197</v>
      </c>
      <c r="C1500" s="8"/>
      <c r="D1500" s="6"/>
      <c r="E1500" s="115">
        <v>1</v>
      </c>
      <c r="F1500" s="36" t="s">
        <v>1334</v>
      </c>
      <c r="G1500" s="38">
        <v>790</v>
      </c>
      <c r="H1500" s="27"/>
      <c r="I1500" s="1"/>
    </row>
    <row r="1501" spans="1:9" ht="15.75" customHeight="1" x14ac:dyDescent="0.25">
      <c r="A1501" s="10">
        <v>1483</v>
      </c>
      <c r="B1501" s="35" t="s">
        <v>943</v>
      </c>
      <c r="C1501" s="8"/>
      <c r="D1501" s="6"/>
      <c r="E1501" s="115">
        <v>1</v>
      </c>
      <c r="F1501" s="36" t="s">
        <v>1334</v>
      </c>
      <c r="G1501" s="38">
        <v>1100</v>
      </c>
      <c r="H1501" s="27"/>
      <c r="I1501" s="1"/>
    </row>
    <row r="1502" spans="1:9" ht="15.75" customHeight="1" x14ac:dyDescent="0.25">
      <c r="A1502" s="10">
        <v>1484</v>
      </c>
      <c r="B1502" s="35" t="s">
        <v>429</v>
      </c>
      <c r="C1502" s="8"/>
      <c r="D1502" s="6"/>
      <c r="E1502" s="115">
        <v>1</v>
      </c>
      <c r="F1502" s="36" t="s">
        <v>1334</v>
      </c>
      <c r="G1502" s="38">
        <v>2100</v>
      </c>
      <c r="H1502" s="27"/>
      <c r="I1502" s="1"/>
    </row>
    <row r="1503" spans="1:9" ht="15.75" customHeight="1" x14ac:dyDescent="0.25">
      <c r="A1503" s="10">
        <v>1485</v>
      </c>
      <c r="B1503" s="35" t="s">
        <v>1198</v>
      </c>
      <c r="C1503" s="8"/>
      <c r="D1503" s="6"/>
      <c r="E1503" s="115">
        <v>1</v>
      </c>
      <c r="F1503" s="36" t="s">
        <v>1334</v>
      </c>
      <c r="G1503" s="38">
        <v>10100</v>
      </c>
      <c r="H1503" s="27"/>
      <c r="I1503" s="1"/>
    </row>
    <row r="1504" spans="1:9" ht="15.75" customHeight="1" x14ac:dyDescent="0.25">
      <c r="A1504" s="10">
        <v>1486</v>
      </c>
      <c r="B1504" s="35" t="s">
        <v>1084</v>
      </c>
      <c r="C1504" s="8"/>
      <c r="D1504" s="6"/>
      <c r="E1504" s="115">
        <v>3</v>
      </c>
      <c r="F1504" s="36" t="s">
        <v>1334</v>
      </c>
      <c r="G1504" s="38">
        <v>1464</v>
      </c>
      <c r="H1504" s="27"/>
      <c r="I1504" s="1"/>
    </row>
    <row r="1505" spans="1:9" ht="15.75" customHeight="1" x14ac:dyDescent="0.25">
      <c r="A1505" s="10">
        <v>1487</v>
      </c>
      <c r="B1505" s="35" t="s">
        <v>1084</v>
      </c>
      <c r="C1505" s="8"/>
      <c r="D1505" s="6"/>
      <c r="E1505" s="115">
        <v>4</v>
      </c>
      <c r="F1505" s="36" t="s">
        <v>1334</v>
      </c>
      <c r="G1505" s="38">
        <v>2270</v>
      </c>
      <c r="H1505" s="27"/>
      <c r="I1505" s="1"/>
    </row>
    <row r="1506" spans="1:9" ht="15.75" customHeight="1" x14ac:dyDescent="0.25">
      <c r="A1506" s="10">
        <v>1488</v>
      </c>
      <c r="B1506" s="35" t="s">
        <v>520</v>
      </c>
      <c r="C1506" s="8"/>
      <c r="D1506" s="6"/>
      <c r="E1506" s="115">
        <v>1</v>
      </c>
      <c r="F1506" s="36" t="s">
        <v>1334</v>
      </c>
      <c r="G1506" s="38">
        <v>950</v>
      </c>
      <c r="H1506" s="27"/>
      <c r="I1506" s="1"/>
    </row>
    <row r="1507" spans="1:9" ht="15.75" customHeight="1" x14ac:dyDescent="0.25">
      <c r="A1507" s="10">
        <v>1489</v>
      </c>
      <c r="B1507" s="35" t="s">
        <v>1181</v>
      </c>
      <c r="C1507" s="8"/>
      <c r="D1507" s="6"/>
      <c r="E1507" s="115">
        <v>5</v>
      </c>
      <c r="F1507" s="36" t="s">
        <v>1334</v>
      </c>
      <c r="G1507" s="38">
        <v>2900</v>
      </c>
      <c r="H1507" s="27"/>
      <c r="I1507" s="1"/>
    </row>
    <row r="1508" spans="1:9" ht="15.75" customHeight="1" x14ac:dyDescent="0.25">
      <c r="A1508" s="10">
        <v>1490</v>
      </c>
      <c r="B1508" s="35" t="s">
        <v>1199</v>
      </c>
      <c r="C1508" s="8"/>
      <c r="D1508" s="6"/>
      <c r="E1508" s="115">
        <v>20</v>
      </c>
      <c r="F1508" s="36" t="s">
        <v>1334</v>
      </c>
      <c r="G1508" s="38">
        <v>1500</v>
      </c>
      <c r="H1508" s="27"/>
      <c r="I1508" s="1"/>
    </row>
    <row r="1509" spans="1:9" ht="15.75" customHeight="1" x14ac:dyDescent="0.25">
      <c r="A1509" s="10">
        <v>1491</v>
      </c>
      <c r="B1509" s="35" t="s">
        <v>1200</v>
      </c>
      <c r="C1509" s="8"/>
      <c r="D1509" s="6"/>
      <c r="E1509" s="115">
        <v>1</v>
      </c>
      <c r="F1509" s="36" t="s">
        <v>1334</v>
      </c>
      <c r="G1509" s="38">
        <v>3264</v>
      </c>
      <c r="H1509" s="27"/>
      <c r="I1509" s="1"/>
    </row>
    <row r="1510" spans="1:9" ht="15.75" customHeight="1" x14ac:dyDescent="0.25">
      <c r="A1510" s="10">
        <v>1492</v>
      </c>
      <c r="B1510" s="35" t="s">
        <v>475</v>
      </c>
      <c r="C1510" s="8"/>
      <c r="D1510" s="6"/>
      <c r="E1510" s="115">
        <v>1</v>
      </c>
      <c r="F1510" s="36" t="s">
        <v>1334</v>
      </c>
      <c r="G1510" s="38">
        <v>1000</v>
      </c>
      <c r="H1510" s="27"/>
      <c r="I1510" s="1"/>
    </row>
    <row r="1511" spans="1:9" ht="15.75" customHeight="1" x14ac:dyDescent="0.25">
      <c r="A1511" s="10">
        <v>1493</v>
      </c>
      <c r="B1511" s="35" t="s">
        <v>954</v>
      </c>
      <c r="C1511" s="8"/>
      <c r="D1511" s="6"/>
      <c r="E1511" s="115">
        <v>60</v>
      </c>
      <c r="F1511" s="36" t="s">
        <v>1334</v>
      </c>
      <c r="G1511" s="38">
        <v>954</v>
      </c>
      <c r="H1511" s="27"/>
      <c r="I1511" s="1"/>
    </row>
    <row r="1512" spans="1:9" ht="15.75" customHeight="1" x14ac:dyDescent="0.25">
      <c r="A1512" s="10">
        <v>1494</v>
      </c>
      <c r="B1512" s="35" t="s">
        <v>520</v>
      </c>
      <c r="C1512" s="8"/>
      <c r="D1512" s="6"/>
      <c r="E1512" s="115">
        <v>1</v>
      </c>
      <c r="F1512" s="36" t="s">
        <v>1334</v>
      </c>
      <c r="G1512" s="38">
        <v>1000</v>
      </c>
      <c r="H1512" s="27"/>
      <c r="I1512" s="1"/>
    </row>
    <row r="1513" spans="1:9" ht="15.75" customHeight="1" x14ac:dyDescent="0.25">
      <c r="A1513" s="10">
        <v>1495</v>
      </c>
      <c r="B1513" s="35" t="s">
        <v>1201</v>
      </c>
      <c r="C1513" s="8"/>
      <c r="D1513" s="6"/>
      <c r="E1513" s="115">
        <v>1</v>
      </c>
      <c r="F1513" s="36" t="s">
        <v>1334</v>
      </c>
      <c r="G1513" s="38">
        <v>580</v>
      </c>
      <c r="H1513" s="27"/>
      <c r="I1513" s="1"/>
    </row>
    <row r="1514" spans="1:9" ht="15.75" customHeight="1" x14ac:dyDescent="0.25">
      <c r="A1514" s="10">
        <v>1496</v>
      </c>
      <c r="B1514" s="35" t="s">
        <v>1202</v>
      </c>
      <c r="C1514" s="8"/>
      <c r="D1514" s="6"/>
      <c r="E1514" s="115">
        <v>1</v>
      </c>
      <c r="F1514" s="36" t="s">
        <v>1334</v>
      </c>
      <c r="G1514" s="38">
        <v>750</v>
      </c>
      <c r="H1514" s="27"/>
      <c r="I1514" s="1"/>
    </row>
    <row r="1515" spans="1:9" ht="15.75" customHeight="1" x14ac:dyDescent="0.25">
      <c r="A1515" s="10">
        <v>1497</v>
      </c>
      <c r="B1515" s="35" t="s">
        <v>541</v>
      </c>
      <c r="C1515" s="8"/>
      <c r="D1515" s="6"/>
      <c r="E1515" s="115">
        <v>1</v>
      </c>
      <c r="F1515" s="36" t="s">
        <v>1334</v>
      </c>
      <c r="G1515" s="38">
        <v>1300</v>
      </c>
      <c r="H1515" s="27"/>
      <c r="I1515" s="1"/>
    </row>
    <row r="1516" spans="1:9" ht="15.75" customHeight="1" x14ac:dyDescent="0.25">
      <c r="A1516" s="10">
        <v>1498</v>
      </c>
      <c r="B1516" s="35" t="s">
        <v>1203</v>
      </c>
      <c r="C1516" s="8"/>
      <c r="D1516" s="6"/>
      <c r="E1516" s="115">
        <v>1</v>
      </c>
      <c r="F1516" s="36" t="s">
        <v>1334</v>
      </c>
      <c r="G1516" s="38">
        <v>300</v>
      </c>
      <c r="H1516" s="27"/>
      <c r="I1516" s="1"/>
    </row>
    <row r="1517" spans="1:9" ht="15.75" customHeight="1" x14ac:dyDescent="0.25">
      <c r="A1517" s="10">
        <v>1499</v>
      </c>
      <c r="B1517" s="35" t="s">
        <v>1117</v>
      </c>
      <c r="C1517" s="8"/>
      <c r="D1517" s="6"/>
      <c r="E1517" s="115">
        <v>1</v>
      </c>
      <c r="F1517" s="36" t="s">
        <v>1334</v>
      </c>
      <c r="G1517" s="38">
        <v>1260</v>
      </c>
      <c r="H1517" s="27"/>
      <c r="I1517" s="1"/>
    </row>
    <row r="1518" spans="1:9" ht="15.75" customHeight="1" x14ac:dyDescent="0.25">
      <c r="A1518" s="10">
        <v>1500</v>
      </c>
      <c r="B1518" s="35" t="s">
        <v>535</v>
      </c>
      <c r="C1518" s="8"/>
      <c r="D1518" s="6"/>
      <c r="E1518" s="115">
        <v>20</v>
      </c>
      <c r="F1518" s="36" t="s">
        <v>1334</v>
      </c>
      <c r="G1518" s="38">
        <v>1250</v>
      </c>
      <c r="H1518" s="27"/>
      <c r="I1518" s="1"/>
    </row>
    <row r="1519" spans="1:9" ht="15.75" customHeight="1" x14ac:dyDescent="0.25">
      <c r="A1519" s="10">
        <v>1501</v>
      </c>
      <c r="B1519" s="35" t="s">
        <v>534</v>
      </c>
      <c r="C1519" s="8"/>
      <c r="D1519" s="6"/>
      <c r="E1519" s="115">
        <v>8</v>
      </c>
      <c r="F1519" s="36" t="s">
        <v>1334</v>
      </c>
      <c r="G1519" s="38">
        <v>400</v>
      </c>
      <c r="H1519" s="27"/>
      <c r="I1519" s="1"/>
    </row>
    <row r="1520" spans="1:9" ht="15.75" customHeight="1" x14ac:dyDescent="0.25">
      <c r="A1520" s="10">
        <v>1502</v>
      </c>
      <c r="B1520" s="35" t="s">
        <v>534</v>
      </c>
      <c r="C1520" s="8"/>
      <c r="D1520" s="6"/>
      <c r="E1520" s="115">
        <v>34</v>
      </c>
      <c r="F1520" s="36" t="s">
        <v>1334</v>
      </c>
      <c r="G1520" s="38">
        <v>1530</v>
      </c>
      <c r="H1520" s="27"/>
      <c r="I1520" s="1"/>
    </row>
    <row r="1521" spans="1:9" ht="15.75" customHeight="1" x14ac:dyDescent="0.25">
      <c r="A1521" s="10">
        <v>1503</v>
      </c>
      <c r="B1521" s="35" t="s">
        <v>534</v>
      </c>
      <c r="C1521" s="8"/>
      <c r="D1521" s="6"/>
      <c r="E1521" s="116">
        <v>8</v>
      </c>
      <c r="F1521" s="36" t="s">
        <v>1334</v>
      </c>
      <c r="G1521" s="38">
        <v>320</v>
      </c>
      <c r="H1521" s="27"/>
      <c r="I1521" s="1"/>
    </row>
    <row r="1522" spans="1:9" ht="15.75" customHeight="1" x14ac:dyDescent="0.25">
      <c r="A1522" s="10">
        <v>1504</v>
      </c>
      <c r="B1522" s="35" t="s">
        <v>439</v>
      </c>
      <c r="C1522" s="8"/>
      <c r="D1522" s="6"/>
      <c r="E1522" s="37">
        <v>1</v>
      </c>
      <c r="F1522" s="72" t="s">
        <v>1334</v>
      </c>
      <c r="G1522" s="38">
        <v>957.5</v>
      </c>
      <c r="H1522" s="27"/>
      <c r="I1522" s="1"/>
    </row>
    <row r="1523" spans="1:9" ht="15.75" customHeight="1" x14ac:dyDescent="0.25">
      <c r="A1523" s="10">
        <v>1505</v>
      </c>
      <c r="B1523" s="35" t="s">
        <v>1114</v>
      </c>
      <c r="C1523" s="8"/>
      <c r="D1523" s="6"/>
      <c r="E1523" s="115">
        <v>1</v>
      </c>
      <c r="F1523" s="36" t="s">
        <v>1334</v>
      </c>
      <c r="G1523" s="38">
        <v>416</v>
      </c>
      <c r="H1523" s="27"/>
      <c r="I1523" s="1"/>
    </row>
    <row r="1524" spans="1:9" ht="15.75" customHeight="1" x14ac:dyDescent="0.25">
      <c r="A1524" s="10">
        <v>1506</v>
      </c>
      <c r="B1524" s="35" t="s">
        <v>1105</v>
      </c>
      <c r="C1524" s="8"/>
      <c r="D1524" s="6"/>
      <c r="E1524" s="115">
        <v>1</v>
      </c>
      <c r="F1524" s="36" t="s">
        <v>1334</v>
      </c>
      <c r="G1524" s="38">
        <v>325</v>
      </c>
      <c r="H1524" s="27"/>
      <c r="I1524" s="1"/>
    </row>
    <row r="1525" spans="1:9" ht="15.75" customHeight="1" x14ac:dyDescent="0.25">
      <c r="A1525" s="10">
        <v>1507</v>
      </c>
      <c r="B1525" s="35" t="s">
        <v>714</v>
      </c>
      <c r="C1525" s="8"/>
      <c r="D1525" s="6"/>
      <c r="E1525" s="115">
        <v>76</v>
      </c>
      <c r="F1525" s="36" t="s">
        <v>1334</v>
      </c>
      <c r="G1525" s="38">
        <v>247</v>
      </c>
      <c r="H1525" s="27"/>
      <c r="I1525" s="1"/>
    </row>
    <row r="1526" spans="1:9" ht="15.75" customHeight="1" x14ac:dyDescent="0.25">
      <c r="A1526" s="10">
        <v>1508</v>
      </c>
      <c r="B1526" s="35" t="s">
        <v>971</v>
      </c>
      <c r="C1526" s="8"/>
      <c r="D1526" s="6"/>
      <c r="E1526" s="115">
        <v>45</v>
      </c>
      <c r="F1526" s="36" t="s">
        <v>1334</v>
      </c>
      <c r="G1526" s="38">
        <v>119.25</v>
      </c>
      <c r="H1526" s="27"/>
      <c r="I1526" s="1"/>
    </row>
    <row r="1527" spans="1:9" ht="15.75" customHeight="1" x14ac:dyDescent="0.25">
      <c r="A1527" s="10">
        <v>1509</v>
      </c>
      <c r="B1527" s="35" t="s">
        <v>1177</v>
      </c>
      <c r="C1527" s="8"/>
      <c r="D1527" s="6"/>
      <c r="E1527" s="115">
        <v>1</v>
      </c>
      <c r="F1527" s="36" t="s">
        <v>1334</v>
      </c>
      <c r="G1527" s="38">
        <v>4.9000000000000004</v>
      </c>
      <c r="H1527" s="27"/>
      <c r="I1527" s="1"/>
    </row>
    <row r="1528" spans="1:9" ht="15.75" customHeight="1" x14ac:dyDescent="0.25">
      <c r="A1528" s="10">
        <v>1510</v>
      </c>
      <c r="B1528" s="35" t="s">
        <v>1204</v>
      </c>
      <c r="C1528" s="8"/>
      <c r="D1528" s="6"/>
      <c r="E1528" s="115">
        <v>1</v>
      </c>
      <c r="F1528" s="36" t="s">
        <v>1334</v>
      </c>
      <c r="G1528" s="38">
        <v>6.1</v>
      </c>
      <c r="H1528" s="27"/>
      <c r="I1528" s="1"/>
    </row>
    <row r="1529" spans="1:9" ht="15.75" customHeight="1" x14ac:dyDescent="0.25">
      <c r="A1529" s="10">
        <v>1511</v>
      </c>
      <c r="B1529" s="35" t="s">
        <v>1205</v>
      </c>
      <c r="C1529" s="8"/>
      <c r="D1529" s="6"/>
      <c r="E1529" s="115">
        <v>1</v>
      </c>
      <c r="F1529" s="36" t="s">
        <v>1334</v>
      </c>
      <c r="G1529" s="38">
        <v>216.3</v>
      </c>
      <c r="H1529" s="27"/>
      <c r="I1529" s="1"/>
    </row>
    <row r="1530" spans="1:9" ht="15.75" customHeight="1" x14ac:dyDescent="0.25">
      <c r="A1530" s="10">
        <v>1512</v>
      </c>
      <c r="B1530" s="35" t="s">
        <v>1100</v>
      </c>
      <c r="C1530" s="8"/>
      <c r="D1530" s="6"/>
      <c r="E1530" s="115">
        <v>4</v>
      </c>
      <c r="F1530" s="36" t="s">
        <v>1334</v>
      </c>
      <c r="G1530" s="38">
        <v>32.4</v>
      </c>
      <c r="H1530" s="27"/>
      <c r="I1530" s="1"/>
    </row>
    <row r="1531" spans="1:9" ht="15.75" customHeight="1" x14ac:dyDescent="0.25">
      <c r="A1531" s="10">
        <v>1513</v>
      </c>
      <c r="B1531" s="35" t="s">
        <v>1206</v>
      </c>
      <c r="C1531" s="8"/>
      <c r="D1531" s="6"/>
      <c r="E1531" s="115">
        <v>2</v>
      </c>
      <c r="F1531" s="36" t="s">
        <v>1334</v>
      </c>
      <c r="G1531" s="38">
        <v>209.5</v>
      </c>
      <c r="H1531" s="27"/>
      <c r="I1531" s="1"/>
    </row>
    <row r="1532" spans="1:9" ht="15.75" customHeight="1" x14ac:dyDescent="0.25">
      <c r="A1532" s="10">
        <v>1514</v>
      </c>
      <c r="B1532" s="35" t="s">
        <v>1207</v>
      </c>
      <c r="C1532" s="8"/>
      <c r="D1532" s="6"/>
      <c r="E1532" s="115">
        <v>1</v>
      </c>
      <c r="F1532" s="36" t="s">
        <v>1334</v>
      </c>
      <c r="G1532" s="38">
        <v>116.67</v>
      </c>
      <c r="H1532" s="27"/>
      <c r="I1532" s="1"/>
    </row>
    <row r="1533" spans="1:9" ht="15.75" customHeight="1" x14ac:dyDescent="0.25">
      <c r="A1533" s="10">
        <v>1515</v>
      </c>
      <c r="B1533" s="35" t="s">
        <v>1208</v>
      </c>
      <c r="C1533" s="8"/>
      <c r="D1533" s="6"/>
      <c r="E1533" s="115">
        <v>1</v>
      </c>
      <c r="F1533" s="36" t="s">
        <v>1334</v>
      </c>
      <c r="G1533" s="38">
        <v>41.67</v>
      </c>
      <c r="H1533" s="27"/>
      <c r="I1533" s="1"/>
    </row>
    <row r="1534" spans="1:9" ht="15.75" customHeight="1" x14ac:dyDescent="0.25">
      <c r="A1534" s="10">
        <v>1516</v>
      </c>
      <c r="B1534" s="35" t="s">
        <v>1209</v>
      </c>
      <c r="C1534" s="8"/>
      <c r="D1534" s="6"/>
      <c r="E1534" s="115">
        <v>1</v>
      </c>
      <c r="F1534" s="36" t="s">
        <v>1334</v>
      </c>
      <c r="G1534" s="38">
        <v>41.67</v>
      </c>
      <c r="H1534" s="27"/>
      <c r="I1534" s="1"/>
    </row>
    <row r="1535" spans="1:9" ht="15.75" customHeight="1" x14ac:dyDescent="0.25">
      <c r="A1535" s="10">
        <v>1517</v>
      </c>
      <c r="B1535" s="35" t="s">
        <v>1210</v>
      </c>
      <c r="C1535" s="8"/>
      <c r="D1535" s="6"/>
      <c r="E1535" s="115">
        <v>1</v>
      </c>
      <c r="F1535" s="36" t="s">
        <v>1334</v>
      </c>
      <c r="G1535" s="38">
        <v>43.33</v>
      </c>
      <c r="H1535" s="27"/>
      <c r="I1535" s="1"/>
    </row>
    <row r="1536" spans="1:9" ht="15.75" customHeight="1" x14ac:dyDescent="0.25">
      <c r="A1536" s="10">
        <v>1518</v>
      </c>
      <c r="B1536" s="35" t="s">
        <v>1211</v>
      </c>
      <c r="C1536" s="8"/>
      <c r="D1536" s="6"/>
      <c r="E1536" s="115">
        <v>1</v>
      </c>
      <c r="F1536" s="36" t="s">
        <v>1334</v>
      </c>
      <c r="G1536" s="38">
        <v>72.5</v>
      </c>
      <c r="H1536" s="27"/>
      <c r="I1536" s="1"/>
    </row>
    <row r="1537" spans="1:9" ht="15.75" customHeight="1" x14ac:dyDescent="0.25">
      <c r="A1537" s="10">
        <v>1519</v>
      </c>
      <c r="B1537" s="35" t="s">
        <v>337</v>
      </c>
      <c r="C1537" s="8"/>
      <c r="D1537" s="6"/>
      <c r="E1537" s="115">
        <v>1</v>
      </c>
      <c r="F1537" s="36" t="s">
        <v>1334</v>
      </c>
      <c r="G1537" s="38">
        <v>79.16</v>
      </c>
      <c r="H1537" s="27"/>
      <c r="I1537" s="1"/>
    </row>
    <row r="1538" spans="1:9" ht="15.75" customHeight="1" x14ac:dyDescent="0.25">
      <c r="A1538" s="10">
        <v>1520</v>
      </c>
      <c r="B1538" s="35" t="s">
        <v>979</v>
      </c>
      <c r="C1538" s="8"/>
      <c r="D1538" s="6"/>
      <c r="E1538" s="115">
        <v>3</v>
      </c>
      <c r="F1538" s="36" t="s">
        <v>1334</v>
      </c>
      <c r="G1538" s="38">
        <v>828</v>
      </c>
      <c r="H1538" s="27"/>
      <c r="I1538" s="1"/>
    </row>
    <row r="1539" spans="1:9" ht="15.75" customHeight="1" x14ac:dyDescent="0.25">
      <c r="A1539" s="10">
        <v>1521</v>
      </c>
      <c r="B1539" s="35" t="s">
        <v>1212</v>
      </c>
      <c r="C1539" s="8"/>
      <c r="D1539" s="6"/>
      <c r="E1539" s="115">
        <v>2</v>
      </c>
      <c r="F1539" s="36" t="s">
        <v>1334</v>
      </c>
      <c r="G1539" s="38">
        <v>162</v>
      </c>
      <c r="H1539" s="27"/>
      <c r="I1539" s="1"/>
    </row>
    <row r="1540" spans="1:9" ht="15.75" customHeight="1" x14ac:dyDescent="0.25">
      <c r="A1540" s="10">
        <v>1522</v>
      </c>
      <c r="B1540" s="35" t="s">
        <v>990</v>
      </c>
      <c r="C1540" s="8"/>
      <c r="D1540" s="6"/>
      <c r="E1540" s="115">
        <v>1</v>
      </c>
      <c r="F1540" s="36" t="s">
        <v>1334</v>
      </c>
      <c r="G1540" s="38">
        <v>129.16999999999999</v>
      </c>
      <c r="H1540" s="27"/>
      <c r="I1540" s="1"/>
    </row>
    <row r="1541" spans="1:9" ht="15.75" customHeight="1" x14ac:dyDescent="0.25">
      <c r="A1541" s="10">
        <v>1523</v>
      </c>
      <c r="B1541" s="35" t="s">
        <v>1213</v>
      </c>
      <c r="C1541" s="8"/>
      <c r="D1541" s="6"/>
      <c r="E1541" s="115">
        <v>1</v>
      </c>
      <c r="F1541" s="36" t="s">
        <v>1334</v>
      </c>
      <c r="G1541" s="38">
        <v>35</v>
      </c>
      <c r="H1541" s="27"/>
      <c r="I1541" s="1"/>
    </row>
    <row r="1542" spans="1:9" ht="15.75" customHeight="1" x14ac:dyDescent="0.25">
      <c r="A1542" s="10">
        <v>1524</v>
      </c>
      <c r="B1542" s="35" t="s">
        <v>969</v>
      </c>
      <c r="C1542" s="8"/>
      <c r="D1542" s="6"/>
      <c r="E1542" s="115">
        <v>1</v>
      </c>
      <c r="F1542" s="36" t="s">
        <v>1334</v>
      </c>
      <c r="G1542" s="38">
        <v>140</v>
      </c>
      <c r="H1542" s="27"/>
      <c r="I1542" s="1"/>
    </row>
    <row r="1543" spans="1:9" ht="15.75" customHeight="1" x14ac:dyDescent="0.25">
      <c r="A1543" s="10">
        <v>1525</v>
      </c>
      <c r="B1543" s="35" t="s">
        <v>1136</v>
      </c>
      <c r="C1543" s="8"/>
      <c r="D1543" s="6"/>
      <c r="E1543" s="115">
        <v>24</v>
      </c>
      <c r="F1543" s="36" t="s">
        <v>1334</v>
      </c>
      <c r="G1543" s="38">
        <v>120</v>
      </c>
      <c r="H1543" s="27"/>
      <c r="I1543" s="1"/>
    </row>
    <row r="1544" spans="1:9" ht="15.75" customHeight="1" x14ac:dyDescent="0.25">
      <c r="A1544" s="10">
        <v>1526</v>
      </c>
      <c r="B1544" s="35" t="s">
        <v>1214</v>
      </c>
      <c r="C1544" s="8"/>
      <c r="D1544" s="6"/>
      <c r="E1544" s="115">
        <v>1</v>
      </c>
      <c r="F1544" s="36" t="s">
        <v>1334</v>
      </c>
      <c r="G1544" s="38">
        <v>587.5</v>
      </c>
      <c r="H1544" s="27"/>
      <c r="I1544" s="1"/>
    </row>
    <row r="1545" spans="1:9" ht="15.75" customHeight="1" x14ac:dyDescent="0.25">
      <c r="A1545" s="10">
        <v>1527</v>
      </c>
      <c r="B1545" s="35" t="s">
        <v>1037</v>
      </c>
      <c r="C1545" s="8"/>
      <c r="D1545" s="6"/>
      <c r="E1545" s="115">
        <v>1</v>
      </c>
      <c r="F1545" s="36" t="s">
        <v>1334</v>
      </c>
      <c r="G1545" s="38">
        <v>774</v>
      </c>
      <c r="H1545" s="27"/>
      <c r="I1545" s="1"/>
    </row>
    <row r="1546" spans="1:9" ht="15.75" customHeight="1" x14ac:dyDescent="0.25">
      <c r="A1546" s="10">
        <v>1528</v>
      </c>
      <c r="B1546" s="35" t="s">
        <v>979</v>
      </c>
      <c r="C1546" s="8"/>
      <c r="D1546" s="6"/>
      <c r="E1546" s="115">
        <v>1</v>
      </c>
      <c r="F1546" s="36" t="s">
        <v>1334</v>
      </c>
      <c r="G1546" s="38">
        <v>200</v>
      </c>
      <c r="H1546" s="27"/>
      <c r="I1546" s="1"/>
    </row>
    <row r="1547" spans="1:9" ht="15.75" customHeight="1" x14ac:dyDescent="0.25">
      <c r="A1547" s="10">
        <v>1529</v>
      </c>
      <c r="B1547" s="35" t="s">
        <v>979</v>
      </c>
      <c r="C1547" s="8"/>
      <c r="D1547" s="6"/>
      <c r="E1547" s="115">
        <v>1</v>
      </c>
      <c r="F1547" s="36" t="s">
        <v>1334</v>
      </c>
      <c r="G1547" s="38">
        <v>300</v>
      </c>
      <c r="H1547" s="27"/>
      <c r="I1547" s="1"/>
    </row>
    <row r="1548" spans="1:9" ht="15.75" customHeight="1" x14ac:dyDescent="0.25">
      <c r="A1548" s="10">
        <v>1530</v>
      </c>
      <c r="B1548" s="35" t="s">
        <v>1215</v>
      </c>
      <c r="C1548" s="8"/>
      <c r="D1548" s="6"/>
      <c r="E1548" s="115">
        <v>9</v>
      </c>
      <c r="F1548" s="36" t="s">
        <v>1334</v>
      </c>
      <c r="G1548" s="38">
        <v>427.5</v>
      </c>
      <c r="H1548" s="27"/>
      <c r="I1548" s="1"/>
    </row>
    <row r="1549" spans="1:9" ht="15.75" customHeight="1" x14ac:dyDescent="0.25">
      <c r="A1549" s="10">
        <v>1531</v>
      </c>
      <c r="B1549" s="35" t="s">
        <v>1216</v>
      </c>
      <c r="C1549" s="8"/>
      <c r="D1549" s="6"/>
      <c r="E1549" s="115">
        <v>100</v>
      </c>
      <c r="F1549" s="36" t="s">
        <v>1334</v>
      </c>
      <c r="G1549" s="38">
        <v>528.70000000000005</v>
      </c>
      <c r="H1549" s="27"/>
      <c r="I1549" s="1"/>
    </row>
    <row r="1550" spans="1:9" ht="15.75" customHeight="1" x14ac:dyDescent="0.25">
      <c r="A1550" s="10">
        <v>1532</v>
      </c>
      <c r="B1550" s="35" t="s">
        <v>971</v>
      </c>
      <c r="C1550" s="8"/>
      <c r="D1550" s="6"/>
      <c r="E1550" s="115">
        <v>90</v>
      </c>
      <c r="F1550" s="36" t="s">
        <v>1334</v>
      </c>
      <c r="G1550" s="38">
        <v>463.5</v>
      </c>
      <c r="H1550" s="27"/>
      <c r="I1550" s="1"/>
    </row>
    <row r="1551" spans="1:9" ht="15.75" customHeight="1" x14ac:dyDescent="0.25">
      <c r="A1551" s="10">
        <v>1533</v>
      </c>
      <c r="B1551" s="35" t="s">
        <v>714</v>
      </c>
      <c r="C1551" s="8"/>
      <c r="D1551" s="6"/>
      <c r="E1551" s="115">
        <v>1</v>
      </c>
      <c r="F1551" s="36" t="s">
        <v>1334</v>
      </c>
      <c r="G1551" s="38">
        <v>8</v>
      </c>
      <c r="H1551" s="27"/>
      <c r="I1551" s="1"/>
    </row>
    <row r="1552" spans="1:9" ht="15.75" customHeight="1" x14ac:dyDescent="0.25">
      <c r="A1552" s="10">
        <v>1534</v>
      </c>
      <c r="B1552" s="35" t="s">
        <v>293</v>
      </c>
      <c r="C1552" s="8"/>
      <c r="D1552" s="6"/>
      <c r="E1552" s="115">
        <v>6</v>
      </c>
      <c r="F1552" s="36" t="s">
        <v>1334</v>
      </c>
      <c r="G1552" s="38">
        <v>402</v>
      </c>
      <c r="H1552" s="27"/>
      <c r="I1552" s="1"/>
    </row>
    <row r="1553" spans="1:9" ht="15.75" customHeight="1" x14ac:dyDescent="0.25">
      <c r="A1553" s="10">
        <v>1535</v>
      </c>
      <c r="B1553" s="35" t="s">
        <v>293</v>
      </c>
      <c r="C1553" s="8"/>
      <c r="D1553" s="6"/>
      <c r="E1553" s="115">
        <v>4</v>
      </c>
      <c r="F1553" s="36" t="s">
        <v>1334</v>
      </c>
      <c r="G1553" s="38">
        <v>330</v>
      </c>
      <c r="H1553" s="27"/>
      <c r="I1553" s="1"/>
    </row>
    <row r="1554" spans="1:9" ht="15.75" customHeight="1" x14ac:dyDescent="0.25">
      <c r="A1554" s="10">
        <v>1536</v>
      </c>
      <c r="B1554" s="35" t="s">
        <v>293</v>
      </c>
      <c r="C1554" s="8"/>
      <c r="D1554" s="6"/>
      <c r="E1554" s="115">
        <v>6</v>
      </c>
      <c r="F1554" s="72" t="s">
        <v>1334</v>
      </c>
      <c r="G1554" s="38">
        <v>1212</v>
      </c>
      <c r="H1554" s="27"/>
      <c r="I1554" s="1"/>
    </row>
    <row r="1555" spans="1:9" ht="15.75" customHeight="1" x14ac:dyDescent="0.25">
      <c r="A1555" s="10">
        <v>1537</v>
      </c>
      <c r="B1555" s="35" t="s">
        <v>1217</v>
      </c>
      <c r="C1555" s="8"/>
      <c r="D1555" s="6"/>
      <c r="E1555" s="115">
        <v>1</v>
      </c>
      <c r="F1555" s="36" t="s">
        <v>1334</v>
      </c>
      <c r="G1555" s="38">
        <v>982</v>
      </c>
      <c r="H1555" s="27"/>
      <c r="I1555" s="1"/>
    </row>
    <row r="1556" spans="1:9" ht="15.75" customHeight="1" x14ac:dyDescent="0.25">
      <c r="A1556" s="10">
        <v>1538</v>
      </c>
      <c r="B1556" s="35" t="s">
        <v>1105</v>
      </c>
      <c r="C1556" s="8"/>
      <c r="D1556" s="6"/>
      <c r="E1556" s="115">
        <v>1</v>
      </c>
      <c r="F1556" s="36" t="s">
        <v>1334</v>
      </c>
      <c r="G1556" s="38">
        <v>485</v>
      </c>
      <c r="H1556" s="27"/>
      <c r="I1556" s="1"/>
    </row>
    <row r="1557" spans="1:9" ht="15.75" customHeight="1" x14ac:dyDescent="0.25">
      <c r="A1557" s="10">
        <v>1539</v>
      </c>
      <c r="B1557" s="35" t="s">
        <v>971</v>
      </c>
      <c r="C1557" s="8"/>
      <c r="D1557" s="6"/>
      <c r="E1557" s="115">
        <v>25</v>
      </c>
      <c r="F1557" s="36" t="s">
        <v>1334</v>
      </c>
      <c r="G1557" s="38">
        <v>152.25</v>
      </c>
      <c r="H1557" s="27"/>
      <c r="I1557" s="1"/>
    </row>
    <row r="1558" spans="1:9" ht="15.75" customHeight="1" x14ac:dyDescent="0.25">
      <c r="A1558" s="10">
        <v>1540</v>
      </c>
      <c r="B1558" s="35" t="s">
        <v>971</v>
      </c>
      <c r="C1558" s="8"/>
      <c r="D1558" s="6"/>
      <c r="E1558" s="116">
        <v>23</v>
      </c>
      <c r="F1558" s="36" t="s">
        <v>1334</v>
      </c>
      <c r="G1558" s="38">
        <v>172.27</v>
      </c>
      <c r="H1558" s="27"/>
      <c r="I1558" s="1"/>
    </row>
    <row r="1559" spans="1:9" ht="15.75" customHeight="1" x14ac:dyDescent="0.25">
      <c r="A1559" s="10">
        <v>1541</v>
      </c>
      <c r="B1559" s="35" t="s">
        <v>1218</v>
      </c>
      <c r="C1559" s="8"/>
      <c r="D1559" s="6"/>
      <c r="E1559" s="37">
        <v>24</v>
      </c>
      <c r="F1559" s="36" t="s">
        <v>1334</v>
      </c>
      <c r="G1559" s="38">
        <v>100.8</v>
      </c>
      <c r="H1559" s="27"/>
      <c r="I1559" s="1"/>
    </row>
    <row r="1560" spans="1:9" ht="15.75" customHeight="1" x14ac:dyDescent="0.25">
      <c r="A1560" s="10">
        <v>1542</v>
      </c>
      <c r="B1560" s="35" t="s">
        <v>1219</v>
      </c>
      <c r="C1560" s="8"/>
      <c r="D1560" s="6"/>
      <c r="E1560" s="116">
        <v>25</v>
      </c>
      <c r="F1560" s="36" t="s">
        <v>1334</v>
      </c>
      <c r="G1560" s="38">
        <v>97.25</v>
      </c>
      <c r="H1560" s="27"/>
      <c r="I1560" s="1"/>
    </row>
    <row r="1561" spans="1:9" ht="15.75" customHeight="1" x14ac:dyDescent="0.25">
      <c r="A1561" s="10">
        <v>1543</v>
      </c>
      <c r="B1561" s="35" t="s">
        <v>1097</v>
      </c>
      <c r="C1561" s="8"/>
      <c r="D1561" s="6"/>
      <c r="E1561" s="116">
        <v>25</v>
      </c>
      <c r="F1561" s="36" t="s">
        <v>1334</v>
      </c>
      <c r="G1561" s="122">
        <v>166.25</v>
      </c>
      <c r="H1561" s="27"/>
      <c r="I1561" s="1"/>
    </row>
    <row r="1562" spans="1:9" ht="15.75" customHeight="1" x14ac:dyDescent="0.25">
      <c r="A1562" s="10">
        <v>1544</v>
      </c>
      <c r="B1562" s="35" t="s">
        <v>1015</v>
      </c>
      <c r="C1562" s="8"/>
      <c r="D1562" s="6"/>
      <c r="E1562" s="116">
        <v>2</v>
      </c>
      <c r="F1562" s="36" t="s">
        <v>1334</v>
      </c>
      <c r="G1562" s="38">
        <v>76.72</v>
      </c>
      <c r="H1562" s="27"/>
      <c r="I1562" s="1"/>
    </row>
    <row r="1563" spans="1:9" ht="15.75" customHeight="1" x14ac:dyDescent="0.25">
      <c r="A1563" s="10">
        <v>1545</v>
      </c>
      <c r="B1563" s="35" t="s">
        <v>956</v>
      </c>
      <c r="C1563" s="8"/>
      <c r="D1563" s="6"/>
      <c r="E1563" s="116">
        <v>48</v>
      </c>
      <c r="F1563" s="36" t="s">
        <v>1334</v>
      </c>
      <c r="G1563" s="38">
        <v>247.68</v>
      </c>
      <c r="H1563" s="27"/>
      <c r="I1563" s="1"/>
    </row>
    <row r="1564" spans="1:9" ht="15.75" customHeight="1" x14ac:dyDescent="0.25">
      <c r="A1564" s="10">
        <v>1546</v>
      </c>
      <c r="B1564" s="35" t="s">
        <v>714</v>
      </c>
      <c r="C1564" s="8"/>
      <c r="D1564" s="6"/>
      <c r="E1564" s="116">
        <v>1</v>
      </c>
      <c r="F1564" s="36" t="s">
        <v>1334</v>
      </c>
      <c r="G1564" s="38">
        <v>7.7</v>
      </c>
      <c r="H1564" s="27"/>
      <c r="I1564" s="1"/>
    </row>
    <row r="1565" spans="1:9" ht="15.75" customHeight="1" x14ac:dyDescent="0.25">
      <c r="A1565" s="10">
        <v>1547</v>
      </c>
      <c r="B1565" s="35" t="s">
        <v>714</v>
      </c>
      <c r="C1565" s="8"/>
      <c r="D1565" s="6"/>
      <c r="E1565" s="116">
        <v>1</v>
      </c>
      <c r="F1565" s="36" t="s">
        <v>1334</v>
      </c>
      <c r="G1565" s="38">
        <v>17.93</v>
      </c>
      <c r="H1565" s="27"/>
      <c r="I1565" s="1"/>
    </row>
    <row r="1566" spans="1:9" ht="15.75" customHeight="1" x14ac:dyDescent="0.25">
      <c r="A1566" s="10">
        <v>1548</v>
      </c>
      <c r="B1566" s="35" t="s">
        <v>713</v>
      </c>
      <c r="C1566" s="8"/>
      <c r="D1566" s="6"/>
      <c r="E1566" s="116">
        <v>3</v>
      </c>
      <c r="F1566" s="36" t="s">
        <v>1334</v>
      </c>
      <c r="G1566" s="38">
        <v>50.1</v>
      </c>
      <c r="H1566" s="27"/>
      <c r="I1566" s="1"/>
    </row>
    <row r="1567" spans="1:9" ht="15.75" customHeight="1" x14ac:dyDescent="0.25">
      <c r="A1567" s="10">
        <v>1549</v>
      </c>
      <c r="B1567" s="35" t="s">
        <v>1102</v>
      </c>
      <c r="C1567" s="8"/>
      <c r="D1567" s="6"/>
      <c r="E1567" s="116">
        <v>4</v>
      </c>
      <c r="F1567" s="36" t="s">
        <v>1334</v>
      </c>
      <c r="G1567" s="38">
        <v>50.4</v>
      </c>
      <c r="H1567" s="27"/>
      <c r="I1567" s="1"/>
    </row>
    <row r="1568" spans="1:9" ht="15.75" customHeight="1" x14ac:dyDescent="0.25">
      <c r="A1568" s="10">
        <v>1550</v>
      </c>
      <c r="B1568" s="35" t="s">
        <v>1100</v>
      </c>
      <c r="C1568" s="8"/>
      <c r="D1568" s="6"/>
      <c r="E1568" s="116">
        <v>2</v>
      </c>
      <c r="F1568" s="36" t="s">
        <v>1334</v>
      </c>
      <c r="G1568" s="38">
        <v>35.840000000000003</v>
      </c>
      <c r="H1568" s="27"/>
      <c r="I1568" s="1"/>
    </row>
    <row r="1569" spans="1:9" ht="15.75" customHeight="1" x14ac:dyDescent="0.25">
      <c r="A1569" s="10">
        <v>1551</v>
      </c>
      <c r="B1569" s="35" t="s">
        <v>1220</v>
      </c>
      <c r="C1569" s="8"/>
      <c r="D1569" s="6"/>
      <c r="E1569" s="116">
        <v>2</v>
      </c>
      <c r="F1569" s="36" t="s">
        <v>1334</v>
      </c>
      <c r="G1569" s="38">
        <v>69.16</v>
      </c>
      <c r="H1569" s="27"/>
      <c r="I1569" s="1"/>
    </row>
    <row r="1570" spans="1:9" ht="15.75" customHeight="1" x14ac:dyDescent="0.25">
      <c r="A1570" s="10">
        <v>1552</v>
      </c>
      <c r="B1570" s="35" t="s">
        <v>1053</v>
      </c>
      <c r="C1570" s="8"/>
      <c r="D1570" s="6"/>
      <c r="E1570" s="116">
        <v>1</v>
      </c>
      <c r="F1570" s="36" t="s">
        <v>1334</v>
      </c>
      <c r="G1570" s="38">
        <v>71</v>
      </c>
      <c r="H1570" s="27"/>
      <c r="I1570" s="1"/>
    </row>
    <row r="1571" spans="1:9" ht="15.75" customHeight="1" x14ac:dyDescent="0.25">
      <c r="A1571" s="10">
        <v>1553</v>
      </c>
      <c r="B1571" s="35" t="s">
        <v>1112</v>
      </c>
      <c r="C1571" s="8"/>
      <c r="D1571" s="6"/>
      <c r="E1571" s="116">
        <v>1</v>
      </c>
      <c r="F1571" s="36" t="s">
        <v>1334</v>
      </c>
      <c r="G1571" s="38">
        <v>60</v>
      </c>
      <c r="H1571" s="27"/>
      <c r="I1571" s="1"/>
    </row>
    <row r="1572" spans="1:9" ht="15.75" customHeight="1" x14ac:dyDescent="0.25">
      <c r="A1572" s="10">
        <v>1554</v>
      </c>
      <c r="B1572" s="35" t="s">
        <v>1221</v>
      </c>
      <c r="C1572" s="8"/>
      <c r="D1572" s="6"/>
      <c r="E1572" s="116">
        <v>16</v>
      </c>
      <c r="F1572" s="36" t="s">
        <v>1334</v>
      </c>
      <c r="G1572" s="38">
        <v>320</v>
      </c>
      <c r="H1572" s="27"/>
      <c r="I1572" s="1"/>
    </row>
    <row r="1573" spans="1:9" ht="15.75" customHeight="1" x14ac:dyDescent="0.25">
      <c r="A1573" s="10">
        <v>1555</v>
      </c>
      <c r="B1573" s="35" t="s">
        <v>446</v>
      </c>
      <c r="C1573" s="8"/>
      <c r="D1573" s="6"/>
      <c r="E1573" s="116">
        <v>4</v>
      </c>
      <c r="F1573" s="36" t="s">
        <v>1334</v>
      </c>
      <c r="G1573" s="38">
        <v>2716</v>
      </c>
      <c r="H1573" s="27"/>
      <c r="I1573" s="1"/>
    </row>
    <row r="1574" spans="1:9" ht="15.75" customHeight="1" x14ac:dyDescent="0.25">
      <c r="A1574" s="10">
        <v>1556</v>
      </c>
      <c r="B1574" s="35" t="s">
        <v>1222</v>
      </c>
      <c r="C1574" s="8"/>
      <c r="D1574" s="6"/>
      <c r="E1574" s="116">
        <v>1</v>
      </c>
      <c r="F1574" s="36" t="s">
        <v>1334</v>
      </c>
      <c r="G1574" s="38">
        <v>480</v>
      </c>
      <c r="H1574" s="27"/>
      <c r="I1574" s="1"/>
    </row>
    <row r="1575" spans="1:9" ht="15.75" customHeight="1" x14ac:dyDescent="0.25">
      <c r="A1575" s="10">
        <v>1557</v>
      </c>
      <c r="B1575" s="35" t="s">
        <v>713</v>
      </c>
      <c r="C1575" s="8"/>
      <c r="D1575" s="6"/>
      <c r="E1575" s="116">
        <v>2</v>
      </c>
      <c r="F1575" s="36" t="s">
        <v>1334</v>
      </c>
      <c r="G1575" s="38">
        <v>50</v>
      </c>
      <c r="H1575" s="27"/>
      <c r="I1575" s="1"/>
    </row>
    <row r="1576" spans="1:9" ht="15.75" customHeight="1" x14ac:dyDescent="0.25">
      <c r="A1576" s="10">
        <v>1558</v>
      </c>
      <c r="B1576" s="35" t="s">
        <v>1223</v>
      </c>
      <c r="C1576" s="8"/>
      <c r="D1576" s="6"/>
      <c r="E1576" s="116">
        <v>1</v>
      </c>
      <c r="F1576" s="36" t="s">
        <v>1334</v>
      </c>
      <c r="G1576" s="38">
        <v>520</v>
      </c>
      <c r="H1576" s="27"/>
      <c r="I1576" s="1"/>
    </row>
    <row r="1577" spans="1:9" ht="15.75" customHeight="1" x14ac:dyDescent="0.25">
      <c r="A1577" s="10">
        <v>1559</v>
      </c>
      <c r="B1577" s="35" t="s">
        <v>1223</v>
      </c>
      <c r="C1577" s="8"/>
      <c r="D1577" s="6"/>
      <c r="E1577" s="116">
        <v>2</v>
      </c>
      <c r="F1577" s="36" t="s">
        <v>1334</v>
      </c>
      <c r="G1577" s="38">
        <v>880</v>
      </c>
      <c r="H1577" s="27"/>
      <c r="I1577" s="1"/>
    </row>
    <row r="1578" spans="1:9" ht="15.75" customHeight="1" x14ac:dyDescent="0.25">
      <c r="A1578" s="10">
        <v>1560</v>
      </c>
      <c r="B1578" s="35" t="s">
        <v>1223</v>
      </c>
      <c r="C1578" s="8"/>
      <c r="D1578" s="6"/>
      <c r="E1578" s="116">
        <v>2</v>
      </c>
      <c r="F1578" s="36" t="s">
        <v>1334</v>
      </c>
      <c r="G1578" s="38">
        <v>740</v>
      </c>
      <c r="H1578" s="27"/>
      <c r="I1578" s="1"/>
    </row>
    <row r="1579" spans="1:9" ht="15.75" customHeight="1" x14ac:dyDescent="0.25">
      <c r="A1579" s="10">
        <v>1561</v>
      </c>
      <c r="B1579" s="35" t="s">
        <v>1224</v>
      </c>
      <c r="C1579" s="8"/>
      <c r="D1579" s="6"/>
      <c r="E1579" s="116">
        <v>1</v>
      </c>
      <c r="F1579" s="36" t="s">
        <v>1334</v>
      </c>
      <c r="G1579" s="38">
        <v>280</v>
      </c>
      <c r="H1579" s="27"/>
      <c r="I1579" s="1"/>
    </row>
    <row r="1580" spans="1:9" ht="15.75" customHeight="1" x14ac:dyDescent="0.25">
      <c r="A1580" s="10">
        <v>1562</v>
      </c>
      <c r="B1580" s="35" t="s">
        <v>1225</v>
      </c>
      <c r="C1580" s="8"/>
      <c r="D1580" s="6"/>
      <c r="E1580" s="116">
        <v>3</v>
      </c>
      <c r="F1580" s="36" t="s">
        <v>1334</v>
      </c>
      <c r="G1580" s="38">
        <v>519</v>
      </c>
      <c r="H1580" s="27"/>
      <c r="I1580" s="1"/>
    </row>
    <row r="1581" spans="1:9" ht="15.75" customHeight="1" x14ac:dyDescent="0.25">
      <c r="A1581" s="10">
        <v>1563</v>
      </c>
      <c r="B1581" s="35" t="s">
        <v>293</v>
      </c>
      <c r="C1581" s="8"/>
      <c r="D1581" s="6"/>
      <c r="E1581" s="116">
        <v>2</v>
      </c>
      <c r="F1581" s="36" t="s">
        <v>1334</v>
      </c>
      <c r="G1581" s="38">
        <v>281.67</v>
      </c>
      <c r="H1581" s="27"/>
      <c r="I1581" s="1"/>
    </row>
    <row r="1582" spans="1:9" ht="15.75" customHeight="1" x14ac:dyDescent="0.25">
      <c r="A1582" s="10">
        <v>1564</v>
      </c>
      <c r="B1582" s="35" t="s">
        <v>1226</v>
      </c>
      <c r="C1582" s="8"/>
      <c r="D1582" s="6"/>
      <c r="E1582" s="116">
        <v>1</v>
      </c>
      <c r="F1582" s="36" t="s">
        <v>1334</v>
      </c>
      <c r="G1582" s="38">
        <v>74.17</v>
      </c>
      <c r="H1582" s="27"/>
      <c r="I1582" s="1"/>
    </row>
    <row r="1583" spans="1:9" ht="15.75" customHeight="1" x14ac:dyDescent="0.25">
      <c r="A1583" s="10">
        <v>1565</v>
      </c>
      <c r="B1583" s="35" t="s">
        <v>293</v>
      </c>
      <c r="C1583" s="8"/>
      <c r="D1583" s="6"/>
      <c r="E1583" s="116">
        <v>1</v>
      </c>
      <c r="F1583" s="36" t="s">
        <v>1334</v>
      </c>
      <c r="G1583" s="38">
        <v>58.33</v>
      </c>
      <c r="H1583" s="27"/>
      <c r="I1583" s="1"/>
    </row>
    <row r="1584" spans="1:9" ht="15.75" customHeight="1" x14ac:dyDescent="0.25">
      <c r="A1584" s="10">
        <v>1566</v>
      </c>
      <c r="B1584" s="35" t="s">
        <v>980</v>
      </c>
      <c r="C1584" s="8"/>
      <c r="D1584" s="6"/>
      <c r="E1584" s="116">
        <v>1</v>
      </c>
      <c r="F1584" s="36" t="s">
        <v>1334</v>
      </c>
      <c r="G1584" s="38">
        <v>558.34</v>
      </c>
      <c r="H1584" s="27"/>
      <c r="I1584" s="1"/>
    </row>
    <row r="1585" spans="1:9" ht="15.75" customHeight="1" x14ac:dyDescent="0.25">
      <c r="A1585" s="10">
        <v>1567</v>
      </c>
      <c r="B1585" s="35" t="s">
        <v>713</v>
      </c>
      <c r="C1585" s="8"/>
      <c r="D1585" s="6"/>
      <c r="E1585" s="116">
        <v>3</v>
      </c>
      <c r="F1585" s="36" t="s">
        <v>1334</v>
      </c>
      <c r="G1585" s="38">
        <v>51</v>
      </c>
      <c r="H1585" s="27"/>
      <c r="I1585" s="1"/>
    </row>
    <row r="1586" spans="1:9" ht="15.75" customHeight="1" x14ac:dyDescent="0.25">
      <c r="A1586" s="10">
        <v>1568</v>
      </c>
      <c r="B1586" s="35" t="s">
        <v>1221</v>
      </c>
      <c r="C1586" s="8"/>
      <c r="D1586" s="6"/>
      <c r="E1586" s="116">
        <v>30</v>
      </c>
      <c r="F1586" s="72" t="s">
        <v>1334</v>
      </c>
      <c r="G1586" s="38">
        <v>500</v>
      </c>
      <c r="H1586" s="27"/>
      <c r="I1586" s="1"/>
    </row>
    <row r="1587" spans="1:9" ht="15.75" customHeight="1" x14ac:dyDescent="0.25">
      <c r="A1587" s="10">
        <v>1569</v>
      </c>
      <c r="B1587" s="35" t="s">
        <v>1057</v>
      </c>
      <c r="C1587" s="8"/>
      <c r="D1587" s="6"/>
      <c r="E1587" s="116">
        <v>3</v>
      </c>
      <c r="F1587" s="36" t="s">
        <v>1334</v>
      </c>
      <c r="G1587" s="38">
        <v>72.510000000000005</v>
      </c>
      <c r="H1587" s="27"/>
      <c r="I1587" s="1"/>
    </row>
    <row r="1588" spans="1:9" ht="15.75" customHeight="1" x14ac:dyDescent="0.25">
      <c r="A1588" s="10">
        <v>1570</v>
      </c>
      <c r="B1588" s="35" t="s">
        <v>1227</v>
      </c>
      <c r="C1588" s="8"/>
      <c r="D1588" s="6"/>
      <c r="E1588" s="116">
        <v>3</v>
      </c>
      <c r="F1588" s="36" t="s">
        <v>1334</v>
      </c>
      <c r="G1588" s="38">
        <v>81.239999999999995</v>
      </c>
      <c r="H1588" s="27"/>
      <c r="I1588" s="1"/>
    </row>
    <row r="1589" spans="1:9" ht="15.75" customHeight="1" x14ac:dyDescent="0.25">
      <c r="A1589" s="10">
        <v>1571</v>
      </c>
      <c r="B1589" s="35" t="s">
        <v>1097</v>
      </c>
      <c r="C1589" s="8"/>
      <c r="D1589" s="6"/>
      <c r="E1589" s="116">
        <v>3</v>
      </c>
      <c r="F1589" s="36" t="s">
        <v>1334</v>
      </c>
      <c r="G1589" s="38">
        <v>66.239999999999995</v>
      </c>
      <c r="H1589" s="27"/>
      <c r="I1589" s="1"/>
    </row>
    <row r="1590" spans="1:9" ht="15.75" customHeight="1" x14ac:dyDescent="0.25">
      <c r="A1590" s="10">
        <v>1572</v>
      </c>
      <c r="B1590" s="35" t="s">
        <v>1150</v>
      </c>
      <c r="C1590" s="8"/>
      <c r="D1590" s="6"/>
      <c r="E1590" s="116">
        <v>4</v>
      </c>
      <c r="F1590" s="36" t="s">
        <v>1334</v>
      </c>
      <c r="G1590" s="38">
        <v>123.32</v>
      </c>
      <c r="H1590" s="27"/>
      <c r="I1590" s="1"/>
    </row>
    <row r="1591" spans="1:9" ht="15.75" customHeight="1" x14ac:dyDescent="0.25">
      <c r="A1591" s="10">
        <v>1573</v>
      </c>
      <c r="B1591" s="35" t="s">
        <v>1150</v>
      </c>
      <c r="C1591" s="8"/>
      <c r="D1591" s="6"/>
      <c r="E1591" s="116">
        <v>4</v>
      </c>
      <c r="F1591" s="36" t="s">
        <v>1334</v>
      </c>
      <c r="G1591" s="38">
        <v>163.32</v>
      </c>
      <c r="H1591" s="27"/>
      <c r="I1591" s="1"/>
    </row>
    <row r="1592" spans="1:9" ht="15.75" customHeight="1" x14ac:dyDescent="0.25">
      <c r="A1592" s="10">
        <v>1574</v>
      </c>
      <c r="B1592" s="35" t="s">
        <v>1051</v>
      </c>
      <c r="C1592" s="8"/>
      <c r="D1592" s="6"/>
      <c r="E1592" s="116">
        <v>1</v>
      </c>
      <c r="F1592" s="36" t="s">
        <v>1334</v>
      </c>
      <c r="G1592" s="38">
        <v>316.7</v>
      </c>
      <c r="H1592" s="27"/>
      <c r="I1592" s="1"/>
    </row>
    <row r="1593" spans="1:9" ht="15.75" customHeight="1" x14ac:dyDescent="0.25">
      <c r="A1593" s="10">
        <v>1575</v>
      </c>
      <c r="B1593" s="35" t="s">
        <v>1228</v>
      </c>
      <c r="C1593" s="8"/>
      <c r="D1593" s="6"/>
      <c r="E1593" s="116">
        <v>1</v>
      </c>
      <c r="F1593" s="36" t="s">
        <v>1334</v>
      </c>
      <c r="G1593" s="38">
        <v>360</v>
      </c>
      <c r="H1593" s="27"/>
      <c r="I1593" s="1"/>
    </row>
    <row r="1594" spans="1:9" ht="15.75" customHeight="1" x14ac:dyDescent="0.25">
      <c r="A1594" s="10">
        <v>1576</v>
      </c>
      <c r="B1594" s="35" t="s">
        <v>1229</v>
      </c>
      <c r="C1594" s="8"/>
      <c r="D1594" s="6"/>
      <c r="E1594" s="116">
        <v>100</v>
      </c>
      <c r="F1594" s="36" t="s">
        <v>1334</v>
      </c>
      <c r="G1594" s="38">
        <v>750</v>
      </c>
      <c r="H1594" s="27"/>
      <c r="I1594" s="1"/>
    </row>
    <row r="1595" spans="1:9" ht="15.75" customHeight="1" x14ac:dyDescent="0.25">
      <c r="A1595" s="10">
        <v>1577</v>
      </c>
      <c r="B1595" s="35" t="s">
        <v>1230</v>
      </c>
      <c r="C1595" s="8"/>
      <c r="D1595" s="6"/>
      <c r="E1595" s="116">
        <v>78</v>
      </c>
      <c r="F1595" s="36" t="s">
        <v>1334</v>
      </c>
      <c r="G1595" s="38">
        <v>686.4</v>
      </c>
      <c r="H1595" s="27"/>
      <c r="I1595" s="1"/>
    </row>
    <row r="1596" spans="1:9" ht="15.75" customHeight="1" x14ac:dyDescent="0.25">
      <c r="A1596" s="10">
        <v>1578</v>
      </c>
      <c r="B1596" s="35" t="s">
        <v>971</v>
      </c>
      <c r="C1596" s="8"/>
      <c r="D1596" s="6"/>
      <c r="E1596" s="116">
        <v>12</v>
      </c>
      <c r="F1596" s="36" t="s">
        <v>1334</v>
      </c>
      <c r="G1596" s="38">
        <v>120</v>
      </c>
      <c r="H1596" s="27"/>
      <c r="I1596" s="1"/>
    </row>
    <row r="1597" spans="1:9" ht="15.75" customHeight="1" x14ac:dyDescent="0.25">
      <c r="A1597" s="10">
        <v>1579</v>
      </c>
      <c r="B1597" s="35" t="s">
        <v>1010</v>
      </c>
      <c r="C1597" s="8"/>
      <c r="D1597" s="6"/>
      <c r="E1597" s="116">
        <v>9</v>
      </c>
      <c r="F1597" s="36" t="s">
        <v>1334</v>
      </c>
      <c r="G1597" s="38">
        <v>191.25</v>
      </c>
      <c r="H1597" s="27"/>
      <c r="I1597" s="1"/>
    </row>
    <row r="1598" spans="1:9" ht="15.75" customHeight="1" x14ac:dyDescent="0.25">
      <c r="A1598" s="10">
        <v>1580</v>
      </c>
      <c r="B1598" s="35" t="s">
        <v>714</v>
      </c>
      <c r="C1598" s="8"/>
      <c r="D1598" s="6"/>
      <c r="E1598" s="116">
        <v>5</v>
      </c>
      <c r="F1598" s="36" t="s">
        <v>1334</v>
      </c>
      <c r="G1598" s="38">
        <v>129.16999999999999</v>
      </c>
      <c r="H1598" s="27"/>
      <c r="I1598" s="1"/>
    </row>
    <row r="1599" spans="1:9" ht="15.75" customHeight="1" x14ac:dyDescent="0.25">
      <c r="A1599" s="10">
        <v>1581</v>
      </c>
      <c r="B1599" s="35" t="s">
        <v>971</v>
      </c>
      <c r="C1599" s="8"/>
      <c r="D1599" s="6"/>
      <c r="E1599" s="116">
        <v>24</v>
      </c>
      <c r="F1599" s="36" t="s">
        <v>1334</v>
      </c>
      <c r="G1599" s="38">
        <v>150</v>
      </c>
      <c r="H1599" s="27"/>
      <c r="I1599" s="1"/>
    </row>
    <row r="1600" spans="1:9" ht="15.75" customHeight="1" x14ac:dyDescent="0.25">
      <c r="A1600" s="10">
        <v>1582</v>
      </c>
      <c r="B1600" s="35" t="s">
        <v>955</v>
      </c>
      <c r="C1600" s="8"/>
      <c r="D1600" s="6"/>
      <c r="E1600" s="116">
        <v>20</v>
      </c>
      <c r="F1600" s="36" t="s">
        <v>1334</v>
      </c>
      <c r="G1600" s="38">
        <v>83.32</v>
      </c>
      <c r="H1600" s="27"/>
      <c r="I1600" s="1"/>
    </row>
    <row r="1601" spans="1:9" ht="15.75" customHeight="1" x14ac:dyDescent="0.25">
      <c r="A1601" s="10">
        <v>1583</v>
      </c>
      <c r="B1601" s="35" t="s">
        <v>1231</v>
      </c>
      <c r="C1601" s="8"/>
      <c r="D1601" s="6"/>
      <c r="E1601" s="116">
        <v>1</v>
      </c>
      <c r="F1601" s="36" t="s">
        <v>1334</v>
      </c>
      <c r="G1601" s="38">
        <v>180</v>
      </c>
      <c r="H1601" s="27"/>
      <c r="I1601" s="69"/>
    </row>
    <row r="1602" spans="1:9" ht="15.75" customHeight="1" x14ac:dyDescent="0.25">
      <c r="A1602" s="10">
        <v>1584</v>
      </c>
      <c r="B1602" s="35" t="s">
        <v>1022</v>
      </c>
      <c r="C1602" s="8"/>
      <c r="D1602" s="6"/>
      <c r="E1602" s="123">
        <v>1</v>
      </c>
      <c r="F1602" s="36" t="s">
        <v>1334</v>
      </c>
      <c r="G1602" s="36">
        <v>816.67</v>
      </c>
      <c r="H1602" s="27"/>
      <c r="I1602" s="1"/>
    </row>
    <row r="1603" spans="1:9" ht="15.75" customHeight="1" x14ac:dyDescent="0.25">
      <c r="A1603" s="10">
        <v>1585</v>
      </c>
      <c r="B1603" s="35" t="s">
        <v>1232</v>
      </c>
      <c r="C1603" s="8"/>
      <c r="D1603" s="6"/>
      <c r="E1603" s="115">
        <v>6.2</v>
      </c>
      <c r="F1603" s="36" t="s">
        <v>1334</v>
      </c>
      <c r="G1603" s="38">
        <v>527</v>
      </c>
      <c r="H1603" s="27"/>
      <c r="I1603" s="1"/>
    </row>
    <row r="1604" spans="1:9" ht="15.75" customHeight="1" x14ac:dyDescent="0.25">
      <c r="A1604" s="10">
        <v>1586</v>
      </c>
      <c r="B1604" s="35" t="s">
        <v>1232</v>
      </c>
      <c r="C1604" s="8"/>
      <c r="D1604" s="6"/>
      <c r="E1604" s="115">
        <v>30</v>
      </c>
      <c r="F1604" s="72" t="s">
        <v>1334</v>
      </c>
      <c r="G1604" s="38">
        <v>2100</v>
      </c>
      <c r="H1604" s="27"/>
      <c r="I1604" s="1"/>
    </row>
    <row r="1605" spans="1:9" ht="15.75" customHeight="1" x14ac:dyDescent="0.25">
      <c r="A1605" s="10">
        <v>1587</v>
      </c>
      <c r="B1605" s="35" t="s">
        <v>1233</v>
      </c>
      <c r="C1605" s="8"/>
      <c r="D1605" s="6"/>
      <c r="E1605" s="115">
        <v>19</v>
      </c>
      <c r="F1605" s="36" t="s">
        <v>1334</v>
      </c>
      <c r="G1605" s="38">
        <v>114</v>
      </c>
      <c r="H1605" s="27"/>
      <c r="I1605" s="1"/>
    </row>
    <row r="1606" spans="1:9" ht="15.75" customHeight="1" x14ac:dyDescent="0.25">
      <c r="A1606" s="10">
        <v>1588</v>
      </c>
      <c r="B1606" s="35" t="s">
        <v>1233</v>
      </c>
      <c r="C1606" s="8"/>
      <c r="D1606" s="6"/>
      <c r="E1606" s="115">
        <v>41</v>
      </c>
      <c r="F1606" s="36" t="s">
        <v>1334</v>
      </c>
      <c r="G1606" s="38">
        <v>290.45</v>
      </c>
      <c r="H1606" s="27"/>
      <c r="I1606" s="1"/>
    </row>
    <row r="1607" spans="1:9" ht="15.75" customHeight="1" x14ac:dyDescent="0.25">
      <c r="A1607" s="10">
        <v>1589</v>
      </c>
      <c r="B1607" s="35" t="s">
        <v>1233</v>
      </c>
      <c r="C1607" s="8"/>
      <c r="D1607" s="6"/>
      <c r="E1607" s="115">
        <v>66</v>
      </c>
      <c r="F1607" s="36" t="s">
        <v>1334</v>
      </c>
      <c r="G1607" s="38">
        <v>412.5</v>
      </c>
      <c r="H1607" s="27"/>
      <c r="I1607" s="1"/>
    </row>
    <row r="1608" spans="1:9" ht="15.75" customHeight="1" x14ac:dyDescent="0.25">
      <c r="A1608" s="10">
        <v>1590</v>
      </c>
      <c r="B1608" s="35" t="s">
        <v>1233</v>
      </c>
      <c r="C1608" s="8"/>
      <c r="D1608" s="6"/>
      <c r="E1608" s="115">
        <v>120</v>
      </c>
      <c r="F1608" s="36" t="s">
        <v>1334</v>
      </c>
      <c r="G1608" s="38">
        <v>1200</v>
      </c>
      <c r="H1608" s="27"/>
      <c r="I1608" s="1"/>
    </row>
    <row r="1609" spans="1:9" ht="15.75" customHeight="1" x14ac:dyDescent="0.25">
      <c r="A1609" s="10">
        <v>1591</v>
      </c>
      <c r="B1609" s="35" t="s">
        <v>1233</v>
      </c>
      <c r="C1609" s="8"/>
      <c r="D1609" s="6"/>
      <c r="E1609" s="115">
        <v>44</v>
      </c>
      <c r="F1609" s="36" t="s">
        <v>1334</v>
      </c>
      <c r="G1609" s="38">
        <v>660</v>
      </c>
      <c r="H1609" s="27"/>
      <c r="I1609" s="1"/>
    </row>
    <row r="1610" spans="1:9" ht="15.75" customHeight="1" x14ac:dyDescent="0.25">
      <c r="A1610" s="10">
        <v>1592</v>
      </c>
      <c r="B1610" s="35" t="s">
        <v>1233</v>
      </c>
      <c r="C1610" s="8"/>
      <c r="D1610" s="6"/>
      <c r="E1610" s="115">
        <v>48</v>
      </c>
      <c r="F1610" s="36" t="s">
        <v>1334</v>
      </c>
      <c r="G1610" s="38">
        <v>576</v>
      </c>
      <c r="H1610" s="27"/>
      <c r="I1610" s="1"/>
    </row>
    <row r="1611" spans="1:9" ht="15.75" customHeight="1" x14ac:dyDescent="0.25">
      <c r="A1611" s="10">
        <v>1593</v>
      </c>
      <c r="B1611" s="35" t="s">
        <v>1233</v>
      </c>
      <c r="C1611" s="8"/>
      <c r="D1611" s="6"/>
      <c r="E1611" s="115">
        <v>37</v>
      </c>
      <c r="F1611" s="36" t="s">
        <v>1334</v>
      </c>
      <c r="G1611" s="38">
        <v>524.29</v>
      </c>
      <c r="H1611" s="27"/>
      <c r="I1611" s="1"/>
    </row>
    <row r="1612" spans="1:9" ht="15.75" customHeight="1" x14ac:dyDescent="0.25">
      <c r="A1612" s="10">
        <v>1594</v>
      </c>
      <c r="B1612" s="35" t="s">
        <v>1233</v>
      </c>
      <c r="C1612" s="8"/>
      <c r="D1612" s="6"/>
      <c r="E1612" s="115">
        <v>123</v>
      </c>
      <c r="F1612" s="36" t="s">
        <v>1334</v>
      </c>
      <c r="G1612" s="38">
        <v>1679.97</v>
      </c>
      <c r="H1612" s="27"/>
      <c r="I1612" s="1"/>
    </row>
    <row r="1613" spans="1:9" ht="15.75" customHeight="1" x14ac:dyDescent="0.25">
      <c r="A1613" s="10">
        <v>1595</v>
      </c>
      <c r="B1613" s="35" t="s">
        <v>1234</v>
      </c>
      <c r="C1613" s="8"/>
      <c r="D1613" s="6"/>
      <c r="E1613" s="115">
        <v>46</v>
      </c>
      <c r="F1613" s="36" t="s">
        <v>1334</v>
      </c>
      <c r="G1613" s="38">
        <v>149.5</v>
      </c>
      <c r="H1613" s="27"/>
      <c r="I1613" s="1"/>
    </row>
    <row r="1614" spans="1:9" ht="15.75" customHeight="1" x14ac:dyDescent="0.25">
      <c r="A1614" s="10">
        <v>1596</v>
      </c>
      <c r="B1614" s="35" t="s">
        <v>1234</v>
      </c>
      <c r="C1614" s="8"/>
      <c r="D1614" s="6"/>
      <c r="E1614" s="115">
        <v>1</v>
      </c>
      <c r="F1614" s="36" t="s">
        <v>1334</v>
      </c>
      <c r="G1614" s="38">
        <v>38</v>
      </c>
      <c r="H1614" s="27"/>
      <c r="I1614" s="1"/>
    </row>
    <row r="1615" spans="1:9" ht="15.75" customHeight="1" x14ac:dyDescent="0.25">
      <c r="A1615" s="10">
        <v>1597</v>
      </c>
      <c r="B1615" s="35" t="s">
        <v>1234</v>
      </c>
      <c r="C1615" s="8"/>
      <c r="D1615" s="6"/>
      <c r="E1615" s="115">
        <v>1</v>
      </c>
      <c r="F1615" s="36" t="s">
        <v>1334</v>
      </c>
      <c r="G1615" s="38">
        <v>30</v>
      </c>
      <c r="H1615" s="27"/>
      <c r="I1615" s="1"/>
    </row>
    <row r="1616" spans="1:9" ht="15.75" customHeight="1" x14ac:dyDescent="0.25">
      <c r="A1616" s="10">
        <v>1598</v>
      </c>
      <c r="B1616" s="35" t="s">
        <v>1233</v>
      </c>
      <c r="C1616" s="8"/>
      <c r="D1616" s="6"/>
      <c r="E1616" s="115">
        <v>60</v>
      </c>
      <c r="F1616" s="36" t="s">
        <v>1334</v>
      </c>
      <c r="G1616" s="38">
        <v>1440</v>
      </c>
      <c r="H1616" s="27"/>
      <c r="I1616" s="1"/>
    </row>
    <row r="1617" spans="1:9" ht="15.75" customHeight="1" x14ac:dyDescent="0.25">
      <c r="A1617" s="10">
        <v>1599</v>
      </c>
      <c r="B1617" s="35" t="s">
        <v>1234</v>
      </c>
      <c r="C1617" s="8"/>
      <c r="D1617" s="6"/>
      <c r="E1617" s="115">
        <v>26</v>
      </c>
      <c r="F1617" s="36" t="s">
        <v>1334</v>
      </c>
      <c r="G1617" s="38">
        <v>325</v>
      </c>
      <c r="H1617" s="27"/>
      <c r="I1617" s="1"/>
    </row>
    <row r="1618" spans="1:9" ht="15.75" customHeight="1" x14ac:dyDescent="0.25">
      <c r="A1618" s="10">
        <v>1600</v>
      </c>
      <c r="B1618" s="35" t="s">
        <v>1235</v>
      </c>
      <c r="C1618" s="8"/>
      <c r="D1618" s="6"/>
      <c r="E1618" s="115">
        <v>48</v>
      </c>
      <c r="F1618" s="36" t="s">
        <v>1334</v>
      </c>
      <c r="G1618" s="38">
        <v>399.84</v>
      </c>
      <c r="H1618" s="27"/>
      <c r="I1618" s="1"/>
    </row>
    <row r="1619" spans="1:9" ht="15.75" customHeight="1" x14ac:dyDescent="0.25">
      <c r="A1619" s="10">
        <v>1601</v>
      </c>
      <c r="B1619" s="35" t="s">
        <v>1236</v>
      </c>
      <c r="C1619" s="8"/>
      <c r="D1619" s="6"/>
      <c r="E1619" s="115">
        <v>1</v>
      </c>
      <c r="F1619" s="36" t="s">
        <v>1334</v>
      </c>
      <c r="G1619" s="38">
        <v>38</v>
      </c>
      <c r="H1619" s="27"/>
      <c r="I1619" s="1"/>
    </row>
    <row r="1620" spans="1:9" ht="15.75" customHeight="1" x14ac:dyDescent="0.25">
      <c r="A1620" s="10">
        <v>1602</v>
      </c>
      <c r="B1620" s="35" t="s">
        <v>1236</v>
      </c>
      <c r="C1620" s="8"/>
      <c r="D1620" s="6"/>
      <c r="E1620" s="115">
        <v>4</v>
      </c>
      <c r="F1620" s="36" t="s">
        <v>1334</v>
      </c>
      <c r="G1620" s="38">
        <v>80</v>
      </c>
      <c r="H1620" s="27"/>
      <c r="I1620" s="1"/>
    </row>
    <row r="1621" spans="1:9" ht="15.75" customHeight="1" x14ac:dyDescent="0.25">
      <c r="A1621" s="10">
        <v>1603</v>
      </c>
      <c r="B1621" s="35" t="s">
        <v>1237</v>
      </c>
      <c r="C1621" s="8"/>
      <c r="D1621" s="6"/>
      <c r="E1621" s="115">
        <v>1</v>
      </c>
      <c r="F1621" s="36" t="s">
        <v>1334</v>
      </c>
      <c r="G1621" s="38">
        <v>72</v>
      </c>
      <c r="H1621" s="27"/>
      <c r="I1621" s="1"/>
    </row>
    <row r="1622" spans="1:9" ht="15.75" customHeight="1" x14ac:dyDescent="0.25">
      <c r="A1622" s="10">
        <v>1604</v>
      </c>
      <c r="B1622" s="35" t="s">
        <v>1238</v>
      </c>
      <c r="C1622" s="8"/>
      <c r="D1622" s="6"/>
      <c r="E1622" s="115">
        <v>30</v>
      </c>
      <c r="F1622" s="72" t="s">
        <v>1334</v>
      </c>
      <c r="G1622" s="38">
        <v>1590</v>
      </c>
      <c r="H1622" s="27"/>
      <c r="I1622" s="1"/>
    </row>
    <row r="1623" spans="1:9" ht="15.75" customHeight="1" x14ac:dyDescent="0.25">
      <c r="A1623" s="10">
        <v>1605</v>
      </c>
      <c r="B1623" s="35" t="s">
        <v>1236</v>
      </c>
      <c r="C1623" s="8"/>
      <c r="D1623" s="6"/>
      <c r="E1623" s="115">
        <v>4</v>
      </c>
      <c r="F1623" s="36" t="s">
        <v>1334</v>
      </c>
      <c r="G1623" s="38">
        <v>210</v>
      </c>
      <c r="H1623" s="27"/>
      <c r="I1623" s="1"/>
    </row>
    <row r="1624" spans="1:9" ht="15.75" customHeight="1" x14ac:dyDescent="0.25">
      <c r="A1624" s="10">
        <v>1606</v>
      </c>
      <c r="B1624" s="35" t="s">
        <v>1233</v>
      </c>
      <c r="C1624" s="8"/>
      <c r="D1624" s="6"/>
      <c r="E1624" s="115">
        <v>40</v>
      </c>
      <c r="F1624" s="36" t="s">
        <v>1334</v>
      </c>
      <c r="G1624" s="38">
        <v>733.2</v>
      </c>
      <c r="H1624" s="27"/>
      <c r="I1624" s="1"/>
    </row>
    <row r="1625" spans="1:9" ht="15.75" customHeight="1" x14ac:dyDescent="0.25">
      <c r="A1625" s="10">
        <v>1607</v>
      </c>
      <c r="B1625" s="35" t="s">
        <v>1232</v>
      </c>
      <c r="C1625" s="8"/>
      <c r="D1625" s="6"/>
      <c r="E1625" s="116">
        <v>2</v>
      </c>
      <c r="F1625" s="36" t="s">
        <v>1334</v>
      </c>
      <c r="G1625" s="38">
        <v>840</v>
      </c>
      <c r="H1625" s="27"/>
      <c r="I1625" s="1"/>
    </row>
    <row r="1626" spans="1:9" ht="15.75" customHeight="1" x14ac:dyDescent="0.25">
      <c r="A1626" s="10">
        <v>1608</v>
      </c>
      <c r="B1626" s="35" t="s">
        <v>1233</v>
      </c>
      <c r="C1626" s="8"/>
      <c r="D1626" s="6"/>
      <c r="E1626" s="37">
        <v>30</v>
      </c>
      <c r="F1626" s="36" t="s">
        <v>1334</v>
      </c>
      <c r="G1626" s="38">
        <v>500</v>
      </c>
      <c r="H1626" s="27"/>
      <c r="I1626" s="1"/>
    </row>
    <row r="1627" spans="1:9" ht="15.75" customHeight="1" x14ac:dyDescent="0.25">
      <c r="A1627" s="10">
        <v>1609</v>
      </c>
      <c r="B1627" s="35" t="s">
        <v>1234</v>
      </c>
      <c r="C1627" s="8"/>
      <c r="D1627" s="6"/>
      <c r="E1627" s="115">
        <v>56</v>
      </c>
      <c r="F1627" s="36" t="s">
        <v>1334</v>
      </c>
      <c r="G1627" s="38">
        <v>560</v>
      </c>
      <c r="H1627" s="27"/>
      <c r="I1627" s="1"/>
    </row>
    <row r="1628" spans="1:9" ht="15.75" customHeight="1" x14ac:dyDescent="0.25">
      <c r="A1628" s="10">
        <v>1610</v>
      </c>
      <c r="B1628" s="35" t="s">
        <v>1239</v>
      </c>
      <c r="C1628" s="8"/>
      <c r="D1628" s="6"/>
      <c r="E1628" s="115">
        <v>25</v>
      </c>
      <c r="F1628" s="36" t="s">
        <v>1334</v>
      </c>
      <c r="G1628" s="38">
        <v>4250</v>
      </c>
      <c r="H1628" s="27"/>
      <c r="I1628" s="1"/>
    </row>
    <row r="1629" spans="1:9" ht="15.75" customHeight="1" x14ac:dyDescent="0.25">
      <c r="A1629" s="10">
        <v>1611</v>
      </c>
      <c r="B1629" s="35" t="s">
        <v>1240</v>
      </c>
      <c r="C1629" s="8"/>
      <c r="D1629" s="6"/>
      <c r="E1629" s="115">
        <v>25</v>
      </c>
      <c r="F1629" s="36" t="s">
        <v>1334</v>
      </c>
      <c r="G1629" s="38">
        <v>2250</v>
      </c>
      <c r="H1629" s="27"/>
      <c r="I1629" s="1"/>
    </row>
    <row r="1630" spans="1:9" ht="15.75" customHeight="1" x14ac:dyDescent="0.25">
      <c r="A1630" s="10">
        <v>1612</v>
      </c>
      <c r="B1630" s="35" t="s">
        <v>575</v>
      </c>
      <c r="C1630" s="8"/>
      <c r="D1630" s="6"/>
      <c r="E1630" s="115">
        <v>1</v>
      </c>
      <c r="F1630" s="36" t="s">
        <v>1334</v>
      </c>
      <c r="G1630" s="38">
        <v>2500</v>
      </c>
      <c r="H1630" s="27"/>
      <c r="I1630" s="1"/>
    </row>
    <row r="1631" spans="1:9" ht="15.75" customHeight="1" x14ac:dyDescent="0.25">
      <c r="A1631" s="10">
        <v>1613</v>
      </c>
      <c r="B1631" s="35" t="s">
        <v>1241</v>
      </c>
      <c r="C1631" s="8"/>
      <c r="D1631" s="6"/>
      <c r="E1631" s="115">
        <v>2</v>
      </c>
      <c r="F1631" s="36" t="s">
        <v>1334</v>
      </c>
      <c r="G1631" s="38">
        <v>1200</v>
      </c>
      <c r="H1631" s="27"/>
      <c r="I1631" s="1"/>
    </row>
    <row r="1632" spans="1:9" ht="15.75" customHeight="1" x14ac:dyDescent="0.25">
      <c r="A1632" s="10">
        <v>1614</v>
      </c>
      <c r="B1632" s="35" t="s">
        <v>1242</v>
      </c>
      <c r="C1632" s="8"/>
      <c r="D1632" s="6"/>
      <c r="E1632" s="115">
        <v>25</v>
      </c>
      <c r="F1632" s="36" t="s">
        <v>1334</v>
      </c>
      <c r="G1632" s="38">
        <v>4075</v>
      </c>
      <c r="H1632" s="27"/>
      <c r="I1632" s="1"/>
    </row>
    <row r="1633" spans="1:9" ht="15.75" customHeight="1" x14ac:dyDescent="0.25">
      <c r="A1633" s="10">
        <v>1615</v>
      </c>
      <c r="B1633" s="35" t="s">
        <v>1243</v>
      </c>
      <c r="C1633" s="8"/>
      <c r="D1633" s="6"/>
      <c r="E1633" s="115">
        <v>10</v>
      </c>
      <c r="F1633" s="36" t="s">
        <v>1334</v>
      </c>
      <c r="G1633" s="38">
        <v>250</v>
      </c>
      <c r="H1633" s="27"/>
      <c r="I1633" s="1"/>
    </row>
    <row r="1634" spans="1:9" ht="15.75" customHeight="1" x14ac:dyDescent="0.25">
      <c r="A1634" s="10">
        <v>1616</v>
      </c>
      <c r="B1634" s="35" t="s">
        <v>1234</v>
      </c>
      <c r="C1634" s="8"/>
      <c r="D1634" s="6"/>
      <c r="E1634" s="115">
        <v>25</v>
      </c>
      <c r="F1634" s="36" t="s">
        <v>1334</v>
      </c>
      <c r="G1634" s="38">
        <v>300</v>
      </c>
      <c r="H1634" s="27"/>
      <c r="I1634" s="1"/>
    </row>
    <row r="1635" spans="1:9" ht="15.75" customHeight="1" x14ac:dyDescent="0.25">
      <c r="A1635" s="10">
        <v>1617</v>
      </c>
      <c r="B1635" s="35" t="s">
        <v>1242</v>
      </c>
      <c r="C1635" s="8"/>
      <c r="D1635" s="6"/>
      <c r="E1635" s="115">
        <v>25</v>
      </c>
      <c r="F1635" s="36" t="s">
        <v>1334</v>
      </c>
      <c r="G1635" s="38">
        <v>5125</v>
      </c>
      <c r="H1635" s="27"/>
      <c r="I1635" s="1"/>
    </row>
    <row r="1636" spans="1:9" ht="15.75" customHeight="1" x14ac:dyDescent="0.25">
      <c r="A1636" s="10">
        <v>1618</v>
      </c>
      <c r="B1636" s="35" t="s">
        <v>1244</v>
      </c>
      <c r="C1636" s="8"/>
      <c r="D1636" s="6"/>
      <c r="E1636" s="115">
        <v>25</v>
      </c>
      <c r="F1636" s="36" t="s">
        <v>1334</v>
      </c>
      <c r="G1636" s="38">
        <v>3750</v>
      </c>
      <c r="H1636" s="27"/>
      <c r="I1636" s="1"/>
    </row>
    <row r="1637" spans="1:9" ht="15.75" customHeight="1" x14ac:dyDescent="0.25">
      <c r="A1637" s="10">
        <v>1619</v>
      </c>
      <c r="B1637" s="35" t="s">
        <v>1245</v>
      </c>
      <c r="C1637" s="8"/>
      <c r="D1637" s="6"/>
      <c r="E1637" s="115">
        <v>25</v>
      </c>
      <c r="F1637" s="36" t="s">
        <v>1334</v>
      </c>
      <c r="G1637" s="38">
        <v>3750</v>
      </c>
      <c r="H1637" s="27"/>
      <c r="I1637" s="1"/>
    </row>
    <row r="1638" spans="1:9" ht="15.75" customHeight="1" x14ac:dyDescent="0.25">
      <c r="A1638" s="10">
        <v>1620</v>
      </c>
      <c r="B1638" s="35" t="s">
        <v>1233</v>
      </c>
      <c r="C1638" s="8"/>
      <c r="D1638" s="6"/>
      <c r="E1638" s="115">
        <v>60</v>
      </c>
      <c r="F1638" s="36" t="s">
        <v>1334</v>
      </c>
      <c r="G1638" s="38">
        <v>1800</v>
      </c>
      <c r="H1638" s="27"/>
      <c r="I1638" s="1"/>
    </row>
    <row r="1639" spans="1:9" ht="15.75" customHeight="1" x14ac:dyDescent="0.25">
      <c r="A1639" s="10">
        <v>1621</v>
      </c>
      <c r="B1639" s="35" t="s">
        <v>1246</v>
      </c>
      <c r="C1639" s="8"/>
      <c r="D1639" s="6"/>
      <c r="E1639" s="115">
        <v>2</v>
      </c>
      <c r="F1639" s="36" t="s">
        <v>1334</v>
      </c>
      <c r="G1639" s="38">
        <v>1700</v>
      </c>
      <c r="H1639" s="27"/>
      <c r="I1639" s="1"/>
    </row>
    <row r="1640" spans="1:9" ht="15.75" customHeight="1" x14ac:dyDescent="0.25">
      <c r="A1640" s="10">
        <v>1622</v>
      </c>
      <c r="B1640" s="35" t="s">
        <v>1247</v>
      </c>
      <c r="C1640" s="8"/>
      <c r="D1640" s="6"/>
      <c r="E1640" s="115">
        <v>1</v>
      </c>
      <c r="F1640" s="36" t="s">
        <v>1334</v>
      </c>
      <c r="G1640" s="38">
        <v>800</v>
      </c>
      <c r="H1640" s="27"/>
      <c r="I1640" s="1"/>
    </row>
    <row r="1641" spans="1:9" ht="15.75" customHeight="1" x14ac:dyDescent="0.25">
      <c r="A1641" s="10">
        <v>1623</v>
      </c>
      <c r="B1641" s="35" t="s">
        <v>1244</v>
      </c>
      <c r="C1641" s="8"/>
      <c r="D1641" s="6"/>
      <c r="E1641" s="115">
        <v>52</v>
      </c>
      <c r="F1641" s="36" t="s">
        <v>1334</v>
      </c>
      <c r="G1641" s="38">
        <v>5460</v>
      </c>
      <c r="H1641" s="27"/>
      <c r="I1641" s="1"/>
    </row>
    <row r="1642" spans="1:9" ht="15.75" customHeight="1" x14ac:dyDescent="0.25">
      <c r="A1642" s="10">
        <v>1624</v>
      </c>
      <c r="B1642" s="35" t="s">
        <v>1248</v>
      </c>
      <c r="C1642" s="8"/>
      <c r="D1642" s="6"/>
      <c r="E1642" s="115">
        <v>52</v>
      </c>
      <c r="F1642" s="72" t="s">
        <v>1334</v>
      </c>
      <c r="G1642" s="38">
        <v>743.6</v>
      </c>
      <c r="H1642" s="27"/>
      <c r="I1642" s="1"/>
    </row>
    <row r="1643" spans="1:9" ht="15.75" customHeight="1" x14ac:dyDescent="0.25">
      <c r="A1643" s="10">
        <v>1625</v>
      </c>
      <c r="B1643" s="35" t="s">
        <v>1249</v>
      </c>
      <c r="C1643" s="8"/>
      <c r="D1643" s="6"/>
      <c r="E1643" s="115">
        <v>3</v>
      </c>
      <c r="F1643" s="36" t="s">
        <v>1334</v>
      </c>
      <c r="G1643" s="38">
        <v>337.5</v>
      </c>
      <c r="H1643" s="27"/>
      <c r="I1643" s="1"/>
    </row>
    <row r="1644" spans="1:9" ht="15.75" customHeight="1" x14ac:dyDescent="0.25">
      <c r="A1644" s="10">
        <v>1626</v>
      </c>
      <c r="B1644" s="35" t="s">
        <v>1239</v>
      </c>
      <c r="C1644" s="8"/>
      <c r="D1644" s="6"/>
      <c r="E1644" s="115">
        <v>25</v>
      </c>
      <c r="F1644" s="36" t="s">
        <v>1334</v>
      </c>
      <c r="G1644" s="38">
        <v>3250</v>
      </c>
      <c r="H1644" s="27"/>
      <c r="I1644" s="1"/>
    </row>
    <row r="1645" spans="1:9" ht="15.75" customHeight="1" x14ac:dyDescent="0.25">
      <c r="A1645" s="10">
        <v>1627</v>
      </c>
      <c r="B1645" s="35" t="s">
        <v>1238</v>
      </c>
      <c r="C1645" s="8"/>
      <c r="D1645" s="6"/>
      <c r="E1645" s="115">
        <v>130</v>
      </c>
      <c r="F1645" s="36" t="s">
        <v>1334</v>
      </c>
      <c r="G1645" s="38">
        <v>7150</v>
      </c>
      <c r="H1645" s="27"/>
      <c r="I1645" s="1"/>
    </row>
    <row r="1646" spans="1:9" ht="15.75" customHeight="1" x14ac:dyDescent="0.25">
      <c r="A1646" s="10">
        <v>1628</v>
      </c>
      <c r="B1646" s="35" t="s">
        <v>1236</v>
      </c>
      <c r="C1646" s="8"/>
      <c r="D1646" s="6"/>
      <c r="E1646" s="115">
        <v>1</v>
      </c>
      <c r="F1646" s="36" t="s">
        <v>1334</v>
      </c>
      <c r="G1646" s="38">
        <v>155</v>
      </c>
      <c r="H1646" s="27"/>
      <c r="I1646" s="1"/>
    </row>
    <row r="1647" spans="1:9" ht="15.75" customHeight="1" x14ac:dyDescent="0.25">
      <c r="A1647" s="10">
        <v>1629</v>
      </c>
      <c r="B1647" s="35" t="s">
        <v>1234</v>
      </c>
      <c r="C1647" s="8"/>
      <c r="D1647" s="6"/>
      <c r="E1647" s="115">
        <v>26</v>
      </c>
      <c r="F1647" s="36" t="s">
        <v>1334</v>
      </c>
      <c r="G1647" s="38">
        <v>364</v>
      </c>
      <c r="H1647" s="27"/>
      <c r="I1647" s="1"/>
    </row>
    <row r="1648" spans="1:9" ht="15.75" customHeight="1" x14ac:dyDescent="0.25">
      <c r="A1648" s="10">
        <v>1630</v>
      </c>
      <c r="B1648" s="35" t="s">
        <v>1233</v>
      </c>
      <c r="C1648" s="8"/>
      <c r="D1648" s="6"/>
      <c r="E1648" s="115">
        <v>51</v>
      </c>
      <c r="F1648" s="36" t="s">
        <v>1334</v>
      </c>
      <c r="G1648" s="38">
        <v>1530</v>
      </c>
      <c r="H1648" s="27"/>
      <c r="I1648" s="1"/>
    </row>
    <row r="1649" spans="1:9" ht="15.75" customHeight="1" x14ac:dyDescent="0.25">
      <c r="A1649" s="10">
        <v>1631</v>
      </c>
      <c r="B1649" s="35" t="s">
        <v>1248</v>
      </c>
      <c r="C1649" s="8"/>
      <c r="D1649" s="6"/>
      <c r="E1649" s="115">
        <v>60</v>
      </c>
      <c r="F1649" s="36" t="s">
        <v>1334</v>
      </c>
      <c r="G1649" s="38">
        <v>3300</v>
      </c>
      <c r="H1649" s="27"/>
      <c r="I1649" s="1"/>
    </row>
    <row r="1650" spans="1:9" ht="15.75" customHeight="1" x14ac:dyDescent="0.25">
      <c r="A1650" s="10">
        <v>1632</v>
      </c>
      <c r="B1650" s="35" t="s">
        <v>1250</v>
      </c>
      <c r="C1650" s="8"/>
      <c r="D1650" s="6"/>
      <c r="E1650" s="115">
        <v>14</v>
      </c>
      <c r="F1650" s="36" t="s">
        <v>1334</v>
      </c>
      <c r="G1650" s="38">
        <v>3500</v>
      </c>
      <c r="H1650" s="27"/>
      <c r="I1650" s="1"/>
    </row>
    <row r="1651" spans="1:9" ht="15.75" customHeight="1" x14ac:dyDescent="0.25">
      <c r="A1651" s="10">
        <v>1633</v>
      </c>
      <c r="B1651" s="35" t="s">
        <v>1251</v>
      </c>
      <c r="C1651" s="8"/>
      <c r="D1651" s="6"/>
      <c r="E1651" s="115">
        <v>90</v>
      </c>
      <c r="F1651" s="36" t="s">
        <v>1334</v>
      </c>
      <c r="G1651" s="38">
        <v>3780</v>
      </c>
      <c r="H1651" s="27"/>
      <c r="I1651" s="1"/>
    </row>
    <row r="1652" spans="1:9" ht="15.75" customHeight="1" x14ac:dyDescent="0.25">
      <c r="A1652" s="10">
        <v>1634</v>
      </c>
      <c r="B1652" s="35" t="s">
        <v>1234</v>
      </c>
      <c r="C1652" s="8"/>
      <c r="D1652" s="6"/>
      <c r="E1652" s="115">
        <v>46</v>
      </c>
      <c r="F1652" s="36" t="s">
        <v>1334</v>
      </c>
      <c r="G1652" s="38">
        <v>414</v>
      </c>
      <c r="H1652" s="27"/>
      <c r="I1652" s="1"/>
    </row>
    <row r="1653" spans="1:9" ht="15.75" customHeight="1" x14ac:dyDescent="0.25">
      <c r="A1653" s="10">
        <v>1635</v>
      </c>
      <c r="B1653" s="35" t="s">
        <v>1234</v>
      </c>
      <c r="C1653" s="8"/>
      <c r="D1653" s="6"/>
      <c r="E1653" s="115">
        <v>60</v>
      </c>
      <c r="F1653" s="36" t="s">
        <v>1334</v>
      </c>
      <c r="G1653" s="38">
        <v>600</v>
      </c>
      <c r="H1653" s="27"/>
      <c r="I1653" s="69"/>
    </row>
    <row r="1654" spans="1:9" ht="15.75" customHeight="1" x14ac:dyDescent="0.25">
      <c r="A1654" s="10"/>
      <c r="B1654" s="60" t="s">
        <v>1410</v>
      </c>
      <c r="C1654" s="8"/>
      <c r="D1654" s="6"/>
      <c r="E1654" s="71">
        <f>SUM(E830:E1653)</f>
        <v>8064.15</v>
      </c>
      <c r="F1654" s="36"/>
      <c r="G1654" s="71">
        <f>SUM(G830:G1653)</f>
        <v>588146.91</v>
      </c>
      <c r="H1654" s="27"/>
      <c r="I1654" s="1"/>
    </row>
    <row r="1655" spans="1:9" ht="15.75" customHeight="1" x14ac:dyDescent="0.25">
      <c r="A1655" s="10"/>
      <c r="B1655" s="66" t="s">
        <v>1252</v>
      </c>
      <c r="C1655" s="8"/>
      <c r="D1655" s="6"/>
      <c r="E1655" s="121"/>
      <c r="F1655" s="36"/>
      <c r="G1655" s="45"/>
      <c r="H1655" s="27"/>
      <c r="I1655" s="1"/>
    </row>
    <row r="1656" spans="1:9" ht="15.75" customHeight="1" x14ac:dyDescent="0.25">
      <c r="A1656" s="10">
        <v>1636</v>
      </c>
      <c r="B1656" s="35" t="s">
        <v>1253</v>
      </c>
      <c r="C1656" s="8"/>
      <c r="D1656" s="6"/>
      <c r="E1656" s="115">
        <v>33.729999999999997</v>
      </c>
      <c r="F1656" s="36" t="s">
        <v>1254</v>
      </c>
      <c r="G1656" s="38">
        <v>371.03</v>
      </c>
      <c r="H1656" s="27"/>
      <c r="I1656" s="1"/>
    </row>
    <row r="1657" spans="1:9" ht="15.75" customHeight="1" x14ac:dyDescent="0.25">
      <c r="A1657" s="10">
        <v>1637</v>
      </c>
      <c r="B1657" s="35" t="s">
        <v>1253</v>
      </c>
      <c r="C1657" s="8"/>
      <c r="D1657" s="6"/>
      <c r="E1657" s="115">
        <v>0.03</v>
      </c>
      <c r="F1657" s="36" t="s">
        <v>1254</v>
      </c>
      <c r="G1657" s="38">
        <v>0.31</v>
      </c>
      <c r="H1657" s="27"/>
      <c r="I1657" s="1"/>
    </row>
    <row r="1658" spans="1:9" ht="15.75" customHeight="1" x14ac:dyDescent="0.25">
      <c r="A1658" s="10">
        <v>1638</v>
      </c>
      <c r="B1658" s="35" t="s">
        <v>1255</v>
      </c>
      <c r="C1658" s="8"/>
      <c r="D1658" s="6"/>
      <c r="E1658" s="115">
        <v>29.45</v>
      </c>
      <c r="F1658" s="36" t="s">
        <v>1254</v>
      </c>
      <c r="G1658" s="38">
        <v>728.88</v>
      </c>
      <c r="H1658" s="27"/>
      <c r="I1658" s="1"/>
    </row>
    <row r="1659" spans="1:9" ht="15.75" customHeight="1" x14ac:dyDescent="0.25">
      <c r="A1659" s="10">
        <v>1639</v>
      </c>
      <c r="B1659" s="35" t="s">
        <v>1256</v>
      </c>
      <c r="C1659" s="8"/>
      <c r="D1659" s="6"/>
      <c r="E1659" s="115">
        <v>12.35</v>
      </c>
      <c r="F1659" s="36" t="s">
        <v>1254</v>
      </c>
      <c r="G1659" s="38">
        <v>248.73</v>
      </c>
      <c r="H1659" s="27"/>
      <c r="I1659" s="1"/>
    </row>
    <row r="1660" spans="1:9" ht="15.75" customHeight="1" x14ac:dyDescent="0.25">
      <c r="A1660" s="10">
        <v>1640</v>
      </c>
      <c r="B1660" s="35" t="s">
        <v>1257</v>
      </c>
      <c r="C1660" s="8"/>
      <c r="D1660" s="6"/>
      <c r="E1660" s="115">
        <v>6.3970000000000002</v>
      </c>
      <c r="F1660" s="36" t="s">
        <v>1254</v>
      </c>
      <c r="G1660" s="38">
        <v>1007.38</v>
      </c>
      <c r="H1660" s="27"/>
      <c r="I1660" s="1"/>
    </row>
    <row r="1661" spans="1:9" ht="15.75" customHeight="1" x14ac:dyDescent="0.25">
      <c r="A1661" s="10">
        <v>1641</v>
      </c>
      <c r="B1661" s="35" t="s">
        <v>1258</v>
      </c>
      <c r="C1661" s="8"/>
      <c r="D1661" s="6"/>
      <c r="E1661" s="115">
        <v>1.67</v>
      </c>
      <c r="F1661" s="36" t="s">
        <v>1254</v>
      </c>
      <c r="G1661" s="38">
        <v>163.66</v>
      </c>
      <c r="H1661" s="27"/>
      <c r="I1661" s="1"/>
    </row>
    <row r="1662" spans="1:9" ht="15.75" customHeight="1" x14ac:dyDescent="0.25">
      <c r="A1662" s="10">
        <v>1642</v>
      </c>
      <c r="B1662" s="35" t="s">
        <v>1259</v>
      </c>
      <c r="C1662" s="8"/>
      <c r="D1662" s="6"/>
      <c r="E1662" s="115">
        <v>29.88</v>
      </c>
      <c r="F1662" s="36" t="s">
        <v>1254</v>
      </c>
      <c r="G1662" s="38">
        <v>5269.04</v>
      </c>
      <c r="H1662" s="27"/>
      <c r="I1662" s="1"/>
    </row>
    <row r="1663" spans="1:9" ht="15.75" customHeight="1" x14ac:dyDescent="0.25">
      <c r="A1663" s="10">
        <v>1643</v>
      </c>
      <c r="B1663" s="35" t="s">
        <v>1260</v>
      </c>
      <c r="C1663" s="8"/>
      <c r="D1663" s="6"/>
      <c r="E1663" s="115">
        <v>57.98</v>
      </c>
      <c r="F1663" s="36" t="s">
        <v>1254</v>
      </c>
      <c r="G1663" s="38">
        <v>1257.5899999999999</v>
      </c>
      <c r="H1663" s="27"/>
      <c r="I1663" s="1"/>
    </row>
    <row r="1664" spans="1:9" ht="15.75" customHeight="1" x14ac:dyDescent="0.25">
      <c r="A1664" s="10">
        <v>1644</v>
      </c>
      <c r="B1664" s="35" t="s">
        <v>1261</v>
      </c>
      <c r="C1664" s="8"/>
      <c r="D1664" s="6"/>
      <c r="E1664" s="115">
        <v>2.33</v>
      </c>
      <c r="F1664" s="36" t="s">
        <v>1254</v>
      </c>
      <c r="G1664" s="38">
        <v>217.46</v>
      </c>
      <c r="H1664" s="27"/>
      <c r="I1664" s="1"/>
    </row>
    <row r="1665" spans="1:9" ht="15.75" customHeight="1" x14ac:dyDescent="0.25">
      <c r="A1665" s="10">
        <v>1645</v>
      </c>
      <c r="B1665" s="35" t="s">
        <v>1262</v>
      </c>
      <c r="C1665" s="8"/>
      <c r="D1665" s="6"/>
      <c r="E1665" s="115">
        <v>2.65</v>
      </c>
      <c r="F1665" s="36" t="s">
        <v>1254</v>
      </c>
      <c r="G1665" s="38">
        <v>62.27</v>
      </c>
      <c r="H1665" s="27"/>
      <c r="I1665" s="1"/>
    </row>
    <row r="1666" spans="1:9" ht="15.75" customHeight="1" x14ac:dyDescent="0.25">
      <c r="A1666" s="10">
        <v>1646</v>
      </c>
      <c r="B1666" s="35" t="s">
        <v>1263</v>
      </c>
      <c r="C1666" s="8"/>
      <c r="D1666" s="6"/>
      <c r="E1666" s="115">
        <v>123.36</v>
      </c>
      <c r="F1666" s="36" t="s">
        <v>1254</v>
      </c>
      <c r="G1666" s="38">
        <v>4854.21</v>
      </c>
      <c r="H1666" s="27"/>
      <c r="I1666" s="1"/>
    </row>
    <row r="1667" spans="1:9" ht="15.75" customHeight="1" x14ac:dyDescent="0.25">
      <c r="A1667" s="10">
        <v>1647</v>
      </c>
      <c r="B1667" s="35" t="s">
        <v>1264</v>
      </c>
      <c r="C1667" s="8"/>
      <c r="D1667" s="6"/>
      <c r="E1667" s="115">
        <v>54.54</v>
      </c>
      <c r="F1667" s="36" t="s">
        <v>1254</v>
      </c>
      <c r="G1667" s="38">
        <v>4382.29</v>
      </c>
      <c r="H1667" s="27"/>
      <c r="I1667" s="1"/>
    </row>
    <row r="1668" spans="1:9" ht="15.75" customHeight="1" x14ac:dyDescent="0.25">
      <c r="A1668" s="10">
        <v>1648</v>
      </c>
      <c r="B1668" s="35" t="s">
        <v>1265</v>
      </c>
      <c r="C1668" s="8"/>
      <c r="D1668" s="6"/>
      <c r="E1668" s="115">
        <v>48.15</v>
      </c>
      <c r="F1668" s="36" t="s">
        <v>1254</v>
      </c>
      <c r="G1668" s="38">
        <v>2407.5</v>
      </c>
      <c r="H1668" s="27"/>
      <c r="I1668" s="1"/>
    </row>
    <row r="1669" spans="1:9" ht="15.75" customHeight="1" x14ac:dyDescent="0.25">
      <c r="A1669" s="10">
        <v>1649</v>
      </c>
      <c r="B1669" s="35" t="s">
        <v>1266</v>
      </c>
      <c r="C1669" s="8"/>
      <c r="D1669" s="6"/>
      <c r="E1669" s="118">
        <v>5.33</v>
      </c>
      <c r="F1669" s="36" t="s">
        <v>1254</v>
      </c>
      <c r="G1669" s="38">
        <v>80.59</v>
      </c>
      <c r="H1669" s="27"/>
      <c r="I1669" s="1"/>
    </row>
    <row r="1670" spans="1:9" ht="15.75" customHeight="1" x14ac:dyDescent="0.25">
      <c r="A1670" s="10">
        <v>1650</v>
      </c>
      <c r="B1670" s="35" t="s">
        <v>1266</v>
      </c>
      <c r="C1670" s="8"/>
      <c r="D1670" s="6"/>
      <c r="E1670" s="115">
        <v>25</v>
      </c>
      <c r="F1670" s="36" t="s">
        <v>1254</v>
      </c>
      <c r="G1670" s="38">
        <v>378.75</v>
      </c>
      <c r="H1670" s="27"/>
      <c r="I1670" s="1"/>
    </row>
    <row r="1671" spans="1:9" ht="15.75" customHeight="1" x14ac:dyDescent="0.25">
      <c r="A1671" s="10">
        <v>1651</v>
      </c>
      <c r="B1671" s="35" t="s">
        <v>1267</v>
      </c>
      <c r="C1671" s="8"/>
      <c r="D1671" s="6"/>
      <c r="E1671" s="118">
        <v>117.09</v>
      </c>
      <c r="F1671" s="36" t="s">
        <v>1254</v>
      </c>
      <c r="G1671" s="38">
        <v>2221.19</v>
      </c>
      <c r="H1671" s="27"/>
      <c r="I1671" s="1"/>
    </row>
    <row r="1672" spans="1:9" ht="15.75" customHeight="1" x14ac:dyDescent="0.25">
      <c r="A1672" s="10">
        <v>1652</v>
      </c>
      <c r="B1672" s="35" t="s">
        <v>1267</v>
      </c>
      <c r="C1672" s="8"/>
      <c r="D1672" s="6"/>
      <c r="E1672" s="115">
        <v>1</v>
      </c>
      <c r="F1672" s="36" t="s">
        <v>1254</v>
      </c>
      <c r="G1672" s="38">
        <v>17.95</v>
      </c>
      <c r="H1672" s="27"/>
      <c r="I1672" s="1"/>
    </row>
    <row r="1673" spans="1:9" ht="15.75" customHeight="1" x14ac:dyDescent="0.25">
      <c r="A1673" s="10">
        <v>1653</v>
      </c>
      <c r="B1673" s="35" t="s">
        <v>1268</v>
      </c>
      <c r="C1673" s="8"/>
      <c r="D1673" s="6"/>
      <c r="E1673" s="115">
        <v>4.4400000000000004</v>
      </c>
      <c r="F1673" s="36" t="s">
        <v>1254</v>
      </c>
      <c r="G1673" s="38">
        <v>202.47</v>
      </c>
      <c r="H1673" s="27"/>
      <c r="I1673" s="1"/>
    </row>
    <row r="1674" spans="1:9" ht="15.75" customHeight="1" x14ac:dyDescent="0.25">
      <c r="A1674" s="10">
        <v>1654</v>
      </c>
      <c r="B1674" s="35" t="s">
        <v>1268</v>
      </c>
      <c r="C1674" s="8"/>
      <c r="D1674" s="6"/>
      <c r="E1674" s="115">
        <v>2.61</v>
      </c>
      <c r="F1674" s="36" t="s">
        <v>1254</v>
      </c>
      <c r="G1674" s="38">
        <v>127.66</v>
      </c>
      <c r="H1674" s="27"/>
      <c r="I1674" s="1"/>
    </row>
    <row r="1675" spans="1:9" ht="15.75" customHeight="1" x14ac:dyDescent="0.25">
      <c r="A1675" s="10">
        <v>1655</v>
      </c>
      <c r="B1675" s="35" t="s">
        <v>1268</v>
      </c>
      <c r="C1675" s="8"/>
      <c r="D1675" s="6"/>
      <c r="E1675" s="115">
        <v>2.14</v>
      </c>
      <c r="F1675" s="36" t="s">
        <v>1254</v>
      </c>
      <c r="G1675" s="38">
        <v>104.66</v>
      </c>
      <c r="H1675" s="27"/>
      <c r="I1675" s="1"/>
    </row>
    <row r="1676" spans="1:9" ht="15.75" customHeight="1" x14ac:dyDescent="0.25">
      <c r="A1676" s="10">
        <v>1656</v>
      </c>
      <c r="B1676" s="35" t="s">
        <v>1269</v>
      </c>
      <c r="C1676" s="8"/>
      <c r="D1676" s="6"/>
      <c r="E1676" s="115">
        <v>3.2210000000000001</v>
      </c>
      <c r="F1676" s="36" t="s">
        <v>1254</v>
      </c>
      <c r="G1676" s="38">
        <v>1417.24</v>
      </c>
      <c r="H1676" s="27"/>
      <c r="I1676" s="1"/>
    </row>
    <row r="1677" spans="1:9" ht="15.75" customHeight="1" x14ac:dyDescent="0.25">
      <c r="A1677" s="10">
        <v>1657</v>
      </c>
      <c r="B1677" s="35" t="s">
        <v>1270</v>
      </c>
      <c r="C1677" s="8"/>
      <c r="D1677" s="6"/>
      <c r="E1677" s="115">
        <v>50</v>
      </c>
      <c r="F1677" s="36" t="s">
        <v>1254</v>
      </c>
      <c r="G1677" s="38">
        <v>1808.5</v>
      </c>
      <c r="H1677" s="27"/>
      <c r="I1677" s="1"/>
    </row>
    <row r="1678" spans="1:9" ht="15.75" customHeight="1" x14ac:dyDescent="0.25">
      <c r="A1678" s="10">
        <v>1658</v>
      </c>
      <c r="B1678" s="35" t="s">
        <v>1271</v>
      </c>
      <c r="C1678" s="8"/>
      <c r="D1678" s="6"/>
      <c r="E1678" s="115">
        <v>0.45</v>
      </c>
      <c r="F1678" s="36" t="s">
        <v>1254</v>
      </c>
      <c r="G1678" s="38">
        <v>5.57</v>
      </c>
      <c r="H1678" s="27"/>
      <c r="I1678" s="1"/>
    </row>
    <row r="1679" spans="1:9" ht="15.75" customHeight="1" x14ac:dyDescent="0.25">
      <c r="A1679" s="10">
        <v>1659</v>
      </c>
      <c r="B1679" s="35" t="s">
        <v>1271</v>
      </c>
      <c r="C1679" s="8"/>
      <c r="D1679" s="6"/>
      <c r="E1679" s="115">
        <v>28.34</v>
      </c>
      <c r="F1679" s="36" t="s">
        <v>1254</v>
      </c>
      <c r="G1679" s="38">
        <v>332.71</v>
      </c>
      <c r="H1679" s="27"/>
      <c r="I1679" s="1"/>
    </row>
    <row r="1680" spans="1:9" ht="15.75" customHeight="1" x14ac:dyDescent="0.25">
      <c r="A1680" s="10">
        <v>1660</v>
      </c>
      <c r="B1680" s="35" t="s">
        <v>1272</v>
      </c>
      <c r="C1680" s="8"/>
      <c r="D1680" s="6"/>
      <c r="E1680" s="115">
        <v>13.37</v>
      </c>
      <c r="F1680" s="36" t="s">
        <v>1254</v>
      </c>
      <c r="G1680" s="38">
        <v>146.4</v>
      </c>
      <c r="H1680" s="27"/>
      <c r="I1680" s="1"/>
    </row>
    <row r="1681" spans="1:9" ht="15.75" customHeight="1" x14ac:dyDescent="0.25">
      <c r="A1681" s="10">
        <v>1661</v>
      </c>
      <c r="B1681" s="35" t="s">
        <v>1272</v>
      </c>
      <c r="C1681" s="8"/>
      <c r="D1681" s="6"/>
      <c r="E1681" s="115">
        <v>0.05</v>
      </c>
      <c r="F1681" s="36" t="s">
        <v>1254</v>
      </c>
      <c r="G1681" s="38">
        <v>0.54</v>
      </c>
      <c r="H1681" s="27"/>
      <c r="I1681" s="1"/>
    </row>
    <row r="1682" spans="1:9" ht="15.75" customHeight="1" x14ac:dyDescent="0.25">
      <c r="A1682" s="10">
        <v>1662</v>
      </c>
      <c r="B1682" s="35" t="s">
        <v>1273</v>
      </c>
      <c r="C1682" s="8"/>
      <c r="D1682" s="6"/>
      <c r="E1682" s="115">
        <v>17.02</v>
      </c>
      <c r="F1682" s="36" t="s">
        <v>1254</v>
      </c>
      <c r="G1682" s="38">
        <v>439.11</v>
      </c>
      <c r="H1682" s="27"/>
      <c r="I1682" s="1"/>
    </row>
    <row r="1683" spans="1:9" ht="15.75" customHeight="1" x14ac:dyDescent="0.25">
      <c r="A1683" s="10">
        <v>1663</v>
      </c>
      <c r="B1683" s="35" t="s">
        <v>1274</v>
      </c>
      <c r="C1683" s="8"/>
      <c r="D1683" s="6"/>
      <c r="E1683" s="115">
        <v>0.26</v>
      </c>
      <c r="F1683" s="36" t="s">
        <v>1254</v>
      </c>
      <c r="G1683" s="38">
        <v>156</v>
      </c>
      <c r="H1683" s="27"/>
      <c r="I1683" s="1"/>
    </row>
    <row r="1684" spans="1:9" ht="15.75" customHeight="1" x14ac:dyDescent="0.25">
      <c r="A1684" s="10">
        <v>1664</v>
      </c>
      <c r="B1684" s="35" t="s">
        <v>1275</v>
      </c>
      <c r="C1684" s="8"/>
      <c r="D1684" s="6"/>
      <c r="E1684" s="115">
        <v>0.9</v>
      </c>
      <c r="F1684" s="36" t="s">
        <v>1254</v>
      </c>
      <c r="G1684" s="38">
        <v>210</v>
      </c>
      <c r="H1684" s="27"/>
      <c r="I1684" s="1"/>
    </row>
    <row r="1685" spans="1:9" ht="15.75" customHeight="1" x14ac:dyDescent="0.25">
      <c r="A1685" s="10">
        <v>1665</v>
      </c>
      <c r="B1685" s="35" t="s">
        <v>1275</v>
      </c>
      <c r="C1685" s="8"/>
      <c r="D1685" s="6"/>
      <c r="E1685" s="115">
        <v>0.86</v>
      </c>
      <c r="F1685" s="36" t="s">
        <v>1254</v>
      </c>
      <c r="G1685" s="38">
        <v>137.6</v>
      </c>
      <c r="H1685" s="27"/>
      <c r="I1685" s="1"/>
    </row>
    <row r="1686" spans="1:9" ht="15.75" customHeight="1" x14ac:dyDescent="0.25">
      <c r="A1686" s="10">
        <v>1666</v>
      </c>
      <c r="B1686" s="35" t="s">
        <v>1276</v>
      </c>
      <c r="C1686" s="8"/>
      <c r="D1686" s="6"/>
      <c r="E1686" s="115">
        <v>0.21</v>
      </c>
      <c r="F1686" s="36" t="s">
        <v>1254</v>
      </c>
      <c r="G1686" s="38">
        <v>10.92</v>
      </c>
      <c r="H1686" s="27"/>
      <c r="I1686" s="1"/>
    </row>
    <row r="1687" spans="1:9" ht="15.75" customHeight="1" x14ac:dyDescent="0.25">
      <c r="A1687" s="10">
        <v>1667</v>
      </c>
      <c r="B1687" s="35" t="s">
        <v>1276</v>
      </c>
      <c r="C1687" s="8"/>
      <c r="D1687" s="6"/>
      <c r="E1687" s="115">
        <v>6</v>
      </c>
      <c r="F1687" s="36" t="s">
        <v>1254</v>
      </c>
      <c r="G1687" s="38">
        <v>420</v>
      </c>
      <c r="H1687" s="27"/>
      <c r="I1687" s="1"/>
    </row>
    <row r="1688" spans="1:9" ht="15.75" customHeight="1" x14ac:dyDescent="0.25">
      <c r="A1688" s="10">
        <v>1668</v>
      </c>
      <c r="B1688" s="35" t="s">
        <v>1277</v>
      </c>
      <c r="C1688" s="8"/>
      <c r="D1688" s="6"/>
      <c r="E1688" s="115">
        <v>488</v>
      </c>
      <c r="F1688" s="36" t="s">
        <v>1334</v>
      </c>
      <c r="G1688" s="38">
        <v>1093.1199999999999</v>
      </c>
      <c r="H1688" s="27"/>
      <c r="I1688" s="1"/>
    </row>
    <row r="1689" spans="1:9" ht="15.75" customHeight="1" x14ac:dyDescent="0.25">
      <c r="A1689" s="10">
        <v>1669</v>
      </c>
      <c r="B1689" s="35" t="s">
        <v>1278</v>
      </c>
      <c r="C1689" s="8"/>
      <c r="D1689" s="6"/>
      <c r="E1689" s="115">
        <v>16.600000000000001</v>
      </c>
      <c r="F1689" s="36" t="s">
        <v>1254</v>
      </c>
      <c r="G1689" s="38">
        <v>1492.34</v>
      </c>
      <c r="H1689" s="27"/>
      <c r="I1689" s="1"/>
    </row>
    <row r="1690" spans="1:9" ht="15.75" customHeight="1" x14ac:dyDescent="0.25">
      <c r="A1690" s="10">
        <v>1670</v>
      </c>
      <c r="B1690" s="35" t="s">
        <v>1279</v>
      </c>
      <c r="C1690" s="8"/>
      <c r="D1690" s="6"/>
      <c r="E1690" s="115">
        <v>46.52</v>
      </c>
      <c r="F1690" s="36" t="s">
        <v>1254</v>
      </c>
      <c r="G1690" s="38">
        <v>2279.48</v>
      </c>
      <c r="H1690" s="27"/>
      <c r="I1690" s="1"/>
    </row>
    <row r="1691" spans="1:9" ht="15.75" customHeight="1" x14ac:dyDescent="0.25">
      <c r="A1691" s="10">
        <v>1671</v>
      </c>
      <c r="B1691" s="35" t="s">
        <v>1280</v>
      </c>
      <c r="C1691" s="8"/>
      <c r="D1691" s="6"/>
      <c r="E1691" s="115">
        <v>8.7899999999999991</v>
      </c>
      <c r="F1691" s="36" t="s">
        <v>1254</v>
      </c>
      <c r="G1691" s="38">
        <v>501.91</v>
      </c>
      <c r="H1691" s="27"/>
      <c r="I1691" s="1"/>
    </row>
    <row r="1692" spans="1:9" ht="15.75" customHeight="1" x14ac:dyDescent="0.25">
      <c r="A1692" s="10">
        <v>1672</v>
      </c>
      <c r="B1692" s="35" t="s">
        <v>1281</v>
      </c>
      <c r="C1692" s="8"/>
      <c r="D1692" s="6"/>
      <c r="E1692" s="115">
        <v>7.67</v>
      </c>
      <c r="F1692" s="36" t="s">
        <v>1254</v>
      </c>
      <c r="G1692" s="38">
        <v>386.57</v>
      </c>
      <c r="H1692" s="27"/>
      <c r="I1692" s="1"/>
    </row>
    <row r="1693" spans="1:9" ht="15.75" customHeight="1" x14ac:dyDescent="0.25">
      <c r="A1693" s="10">
        <v>1673</v>
      </c>
      <c r="B1693" s="35" t="s">
        <v>1282</v>
      </c>
      <c r="C1693" s="8"/>
      <c r="D1693" s="6"/>
      <c r="E1693" s="115">
        <v>174</v>
      </c>
      <c r="F1693" s="36" t="s">
        <v>1283</v>
      </c>
      <c r="G1693" s="38">
        <v>2610</v>
      </c>
      <c r="H1693" s="27"/>
      <c r="I1693" s="1"/>
    </row>
    <row r="1694" spans="1:9" ht="15.75" customHeight="1" x14ac:dyDescent="0.25">
      <c r="A1694" s="10">
        <v>1674</v>
      </c>
      <c r="B1694" s="35" t="s">
        <v>1284</v>
      </c>
      <c r="C1694" s="8"/>
      <c r="D1694" s="6"/>
      <c r="E1694" s="115">
        <v>172.18</v>
      </c>
      <c r="F1694" s="36" t="s">
        <v>1283</v>
      </c>
      <c r="G1694" s="38">
        <v>258.27</v>
      </c>
      <c r="H1694" s="27"/>
      <c r="I1694" s="1"/>
    </row>
    <row r="1695" spans="1:9" ht="15.75" customHeight="1" x14ac:dyDescent="0.25">
      <c r="A1695" s="10">
        <v>1675</v>
      </c>
      <c r="B1695" s="35" t="s">
        <v>1285</v>
      </c>
      <c r="C1695" s="8"/>
      <c r="D1695" s="6"/>
      <c r="E1695" s="115">
        <v>1.82</v>
      </c>
      <c r="F1695" s="36" t="s">
        <v>1283</v>
      </c>
      <c r="G1695" s="38">
        <v>2.72</v>
      </c>
      <c r="H1695" s="27"/>
      <c r="I1695" s="1"/>
    </row>
    <row r="1696" spans="1:9" ht="15.75" customHeight="1" x14ac:dyDescent="0.25">
      <c r="A1696" s="10">
        <v>1676</v>
      </c>
      <c r="B1696" s="35" t="s">
        <v>1281</v>
      </c>
      <c r="C1696" s="8"/>
      <c r="D1696" s="6"/>
      <c r="E1696" s="115">
        <v>0.05</v>
      </c>
      <c r="F1696" s="36" t="s">
        <v>1254</v>
      </c>
      <c r="G1696" s="38">
        <v>2.09</v>
      </c>
      <c r="H1696" s="27"/>
      <c r="I1696" s="1"/>
    </row>
    <row r="1697" spans="1:9" ht="15.75" customHeight="1" x14ac:dyDescent="0.25">
      <c r="A1697" s="10">
        <v>1677</v>
      </c>
      <c r="B1697" s="35" t="s">
        <v>1286</v>
      </c>
      <c r="C1697" s="8"/>
      <c r="D1697" s="6"/>
      <c r="E1697" s="115">
        <v>2.11</v>
      </c>
      <c r="F1697" s="36" t="s">
        <v>1254</v>
      </c>
      <c r="G1697" s="38">
        <v>57.39</v>
      </c>
      <c r="H1697" s="27"/>
      <c r="I1697" s="1"/>
    </row>
    <row r="1698" spans="1:9" ht="15.75" customHeight="1" x14ac:dyDescent="0.25">
      <c r="A1698" s="10">
        <v>1678</v>
      </c>
      <c r="B1698" s="35" t="s">
        <v>1270</v>
      </c>
      <c r="C1698" s="8"/>
      <c r="D1698" s="6"/>
      <c r="E1698" s="115">
        <v>9.66</v>
      </c>
      <c r="F1698" s="36" t="s">
        <v>1254</v>
      </c>
      <c r="G1698" s="38">
        <v>349.6</v>
      </c>
      <c r="H1698" s="27"/>
      <c r="I1698" s="1"/>
    </row>
    <row r="1699" spans="1:9" ht="15.75" customHeight="1" x14ac:dyDescent="0.25">
      <c r="A1699" s="10">
        <v>1679</v>
      </c>
      <c r="B1699" s="35" t="s">
        <v>1280</v>
      </c>
      <c r="C1699" s="8"/>
      <c r="D1699" s="6"/>
      <c r="E1699" s="115">
        <v>27.91</v>
      </c>
      <c r="F1699" s="36" t="s">
        <v>1254</v>
      </c>
      <c r="G1699" s="38">
        <v>1353.63</v>
      </c>
      <c r="H1699" s="27"/>
      <c r="I1699" s="1"/>
    </row>
    <row r="1700" spans="1:9" ht="15.75" customHeight="1" x14ac:dyDescent="0.25">
      <c r="A1700" s="10">
        <v>1680</v>
      </c>
      <c r="B1700" s="35" t="s">
        <v>1287</v>
      </c>
      <c r="C1700" s="8"/>
      <c r="D1700" s="6"/>
      <c r="E1700" s="115">
        <v>31.32</v>
      </c>
      <c r="F1700" s="36" t="s">
        <v>1254</v>
      </c>
      <c r="G1700" s="38">
        <v>217.67</v>
      </c>
      <c r="H1700" s="27"/>
      <c r="I1700" s="1"/>
    </row>
    <row r="1701" spans="1:9" ht="15.75" customHeight="1" x14ac:dyDescent="0.25">
      <c r="A1701" s="10">
        <v>1681</v>
      </c>
      <c r="B1701" s="35" t="s">
        <v>1286</v>
      </c>
      <c r="C1701" s="8"/>
      <c r="D1701" s="6"/>
      <c r="E1701" s="115">
        <v>24</v>
      </c>
      <c r="F1701" s="36" t="s">
        <v>1254</v>
      </c>
      <c r="G1701" s="38">
        <v>702</v>
      </c>
      <c r="H1701" s="27"/>
      <c r="I1701" s="1"/>
    </row>
    <row r="1702" spans="1:9" ht="15.75" customHeight="1" x14ac:dyDescent="0.25">
      <c r="A1702" s="10">
        <v>1682</v>
      </c>
      <c r="B1702" s="35" t="s">
        <v>1288</v>
      </c>
      <c r="C1702" s="8"/>
      <c r="D1702" s="6"/>
      <c r="E1702" s="115">
        <v>13.39</v>
      </c>
      <c r="F1702" s="36" t="s">
        <v>1254</v>
      </c>
      <c r="G1702" s="38">
        <v>602.54999999999995</v>
      </c>
      <c r="H1702" s="27"/>
      <c r="I1702" s="1"/>
    </row>
    <row r="1703" spans="1:9" ht="15.75" customHeight="1" x14ac:dyDescent="0.25">
      <c r="A1703" s="10">
        <v>1683</v>
      </c>
      <c r="B1703" s="35" t="s">
        <v>1289</v>
      </c>
      <c r="C1703" s="8"/>
      <c r="D1703" s="6"/>
      <c r="E1703" s="115">
        <v>28.15</v>
      </c>
      <c r="F1703" s="36" t="s">
        <v>1254</v>
      </c>
      <c r="G1703" s="38">
        <v>575.66</v>
      </c>
      <c r="H1703" s="27"/>
      <c r="I1703" s="1"/>
    </row>
    <row r="1704" spans="1:9" ht="15.75" customHeight="1" x14ac:dyDescent="0.25">
      <c r="A1704" s="10">
        <v>1684</v>
      </c>
      <c r="B1704" s="35" t="s">
        <v>1290</v>
      </c>
      <c r="C1704" s="8"/>
      <c r="D1704" s="6"/>
      <c r="E1704" s="115">
        <v>925.29</v>
      </c>
      <c r="F1704" s="36" t="s">
        <v>1254</v>
      </c>
      <c r="G1704" s="38">
        <v>7957.49</v>
      </c>
      <c r="H1704" s="27"/>
      <c r="I1704" s="1"/>
    </row>
    <row r="1705" spans="1:9" ht="15.75" customHeight="1" x14ac:dyDescent="0.25">
      <c r="A1705" s="10">
        <v>1685</v>
      </c>
      <c r="B1705" s="35" t="s">
        <v>1291</v>
      </c>
      <c r="C1705" s="8"/>
      <c r="D1705" s="6"/>
      <c r="E1705" s="115">
        <v>0.4</v>
      </c>
      <c r="F1705" s="36" t="s">
        <v>1254</v>
      </c>
      <c r="G1705" s="38">
        <v>3.2</v>
      </c>
      <c r="H1705" s="27"/>
      <c r="I1705" s="1"/>
    </row>
    <row r="1706" spans="1:9" ht="15.75" customHeight="1" x14ac:dyDescent="0.25">
      <c r="A1706" s="10">
        <v>1686</v>
      </c>
      <c r="B1706" s="35" t="s">
        <v>1291</v>
      </c>
      <c r="C1706" s="8"/>
      <c r="D1706" s="6"/>
      <c r="E1706" s="115">
        <v>122.13</v>
      </c>
      <c r="F1706" s="36" t="s">
        <v>1254</v>
      </c>
      <c r="G1706" s="38">
        <v>732.78</v>
      </c>
      <c r="H1706" s="27"/>
      <c r="I1706" s="1"/>
    </row>
    <row r="1707" spans="1:9" ht="15.75" customHeight="1" x14ac:dyDescent="0.25">
      <c r="A1707" s="10">
        <v>1687</v>
      </c>
      <c r="B1707" s="35" t="s">
        <v>1292</v>
      </c>
      <c r="C1707" s="8"/>
      <c r="D1707" s="6"/>
      <c r="E1707" s="115">
        <v>99.23</v>
      </c>
      <c r="F1707" s="36" t="s">
        <v>1254</v>
      </c>
      <c r="G1707" s="38">
        <v>466.38</v>
      </c>
      <c r="H1707" s="27"/>
      <c r="I1707" s="1"/>
    </row>
    <row r="1708" spans="1:9" ht="15.75" customHeight="1" x14ac:dyDescent="0.25">
      <c r="A1708" s="10">
        <v>1688</v>
      </c>
      <c r="B1708" s="35" t="s">
        <v>1293</v>
      </c>
      <c r="C1708" s="8"/>
      <c r="D1708" s="6"/>
      <c r="E1708" s="115">
        <v>67</v>
      </c>
      <c r="F1708" s="36" t="s">
        <v>1254</v>
      </c>
      <c r="G1708" s="38">
        <v>335</v>
      </c>
      <c r="H1708" s="27"/>
      <c r="I1708" s="1"/>
    </row>
    <row r="1709" spans="1:9" ht="15.75" customHeight="1" x14ac:dyDescent="0.25">
      <c r="A1709" s="10">
        <v>1689</v>
      </c>
      <c r="B1709" s="35" t="s">
        <v>1293</v>
      </c>
      <c r="C1709" s="8"/>
      <c r="D1709" s="6"/>
      <c r="E1709" s="115">
        <v>2.78</v>
      </c>
      <c r="F1709" s="36" t="s">
        <v>1254</v>
      </c>
      <c r="G1709" s="38">
        <v>14.73</v>
      </c>
      <c r="H1709" s="27"/>
      <c r="I1709" s="1"/>
    </row>
    <row r="1710" spans="1:9" ht="15.75" customHeight="1" x14ac:dyDescent="0.25">
      <c r="A1710" s="10">
        <v>1690</v>
      </c>
      <c r="B1710" s="35" t="s">
        <v>1293</v>
      </c>
      <c r="C1710" s="8"/>
      <c r="D1710" s="6"/>
      <c r="E1710" s="115">
        <v>37.46</v>
      </c>
      <c r="F1710" s="36" t="s">
        <v>1254</v>
      </c>
      <c r="G1710" s="38">
        <v>194.79</v>
      </c>
      <c r="H1710" s="27"/>
      <c r="I1710" s="1"/>
    </row>
    <row r="1711" spans="1:9" ht="15.75" customHeight="1" x14ac:dyDescent="0.25">
      <c r="A1711" s="10">
        <v>1691</v>
      </c>
      <c r="B1711" s="35" t="s">
        <v>1294</v>
      </c>
      <c r="C1711" s="8"/>
      <c r="D1711" s="6"/>
      <c r="E1711" s="115">
        <v>18.36</v>
      </c>
      <c r="F1711" s="36" t="s">
        <v>1254</v>
      </c>
      <c r="G1711" s="38">
        <v>100.97</v>
      </c>
      <c r="H1711" s="27"/>
      <c r="I1711" s="1"/>
    </row>
    <row r="1712" spans="1:9" ht="15.75" customHeight="1" x14ac:dyDescent="0.25">
      <c r="A1712" s="10">
        <v>1692</v>
      </c>
      <c r="B1712" s="35" t="s">
        <v>1294</v>
      </c>
      <c r="C1712" s="8"/>
      <c r="D1712" s="6"/>
      <c r="E1712" s="115">
        <v>6.85</v>
      </c>
      <c r="F1712" s="36" t="s">
        <v>1254</v>
      </c>
      <c r="G1712" s="38">
        <v>39.049999999999997</v>
      </c>
      <c r="H1712" s="27"/>
      <c r="I1712" s="1"/>
    </row>
    <row r="1713" spans="1:9" ht="15.75" customHeight="1" x14ac:dyDescent="0.25">
      <c r="A1713" s="10">
        <v>1693</v>
      </c>
      <c r="B1713" s="35" t="s">
        <v>1294</v>
      </c>
      <c r="C1713" s="8"/>
      <c r="D1713" s="6"/>
      <c r="E1713" s="115">
        <v>46.72</v>
      </c>
      <c r="F1713" s="36" t="s">
        <v>1254</v>
      </c>
      <c r="G1713" s="38">
        <v>233.6</v>
      </c>
      <c r="H1713" s="27"/>
      <c r="I1713" s="1"/>
    </row>
    <row r="1714" spans="1:9" ht="15.75" customHeight="1" x14ac:dyDescent="0.25">
      <c r="A1714" s="10">
        <v>1694</v>
      </c>
      <c r="B1714" s="35" t="s">
        <v>1295</v>
      </c>
      <c r="C1714" s="8"/>
      <c r="D1714" s="6"/>
      <c r="E1714" s="115">
        <v>5.19</v>
      </c>
      <c r="F1714" s="36" t="s">
        <v>1254</v>
      </c>
      <c r="G1714" s="38">
        <v>462.94</v>
      </c>
      <c r="H1714" s="27"/>
      <c r="I1714" s="1"/>
    </row>
    <row r="1715" spans="1:9" ht="15.75" customHeight="1" x14ac:dyDescent="0.25">
      <c r="A1715" s="10">
        <v>1695</v>
      </c>
      <c r="B1715" s="35" t="s">
        <v>1296</v>
      </c>
      <c r="C1715" s="8"/>
      <c r="D1715" s="6"/>
      <c r="E1715" s="115">
        <v>1.79</v>
      </c>
      <c r="F1715" s="36" t="s">
        <v>1254</v>
      </c>
      <c r="G1715" s="38">
        <v>100.24</v>
      </c>
      <c r="H1715" s="27"/>
      <c r="I1715" s="1"/>
    </row>
    <row r="1716" spans="1:9" ht="15.75" customHeight="1" x14ac:dyDescent="0.25">
      <c r="A1716" s="10">
        <v>1696</v>
      </c>
      <c r="B1716" s="35" t="s">
        <v>1297</v>
      </c>
      <c r="C1716" s="8"/>
      <c r="D1716" s="6"/>
      <c r="E1716" s="115">
        <v>81.97</v>
      </c>
      <c r="F1716" s="36" t="s">
        <v>1254</v>
      </c>
      <c r="G1716" s="38">
        <v>1803.34</v>
      </c>
      <c r="H1716" s="27"/>
      <c r="I1716" s="1"/>
    </row>
    <row r="1717" spans="1:9" ht="15.75" customHeight="1" x14ac:dyDescent="0.25">
      <c r="A1717" s="10">
        <v>1697</v>
      </c>
      <c r="B1717" s="35" t="s">
        <v>1298</v>
      </c>
      <c r="C1717" s="8"/>
      <c r="D1717" s="6"/>
      <c r="E1717" s="115">
        <v>69</v>
      </c>
      <c r="F1717" s="36" t="s">
        <v>1254</v>
      </c>
      <c r="G1717" s="38">
        <v>1529.73</v>
      </c>
      <c r="H1717" s="27"/>
      <c r="I1717" s="1"/>
    </row>
    <row r="1718" spans="1:9" ht="15.75" customHeight="1" x14ac:dyDescent="0.25">
      <c r="A1718" s="10">
        <v>1698</v>
      </c>
      <c r="B1718" s="35" t="s">
        <v>1299</v>
      </c>
      <c r="C1718" s="8"/>
      <c r="D1718" s="6"/>
      <c r="E1718" s="115">
        <v>31</v>
      </c>
      <c r="F1718" s="36" t="s">
        <v>1254</v>
      </c>
      <c r="G1718" s="38">
        <v>1085</v>
      </c>
      <c r="H1718" s="27"/>
      <c r="I1718" s="1"/>
    </row>
    <row r="1719" spans="1:9" ht="15.75" customHeight="1" x14ac:dyDescent="0.25">
      <c r="A1719" s="10">
        <v>1699</v>
      </c>
      <c r="B1719" s="36" t="s">
        <v>1300</v>
      </c>
      <c r="C1719" s="8"/>
      <c r="D1719" s="6"/>
      <c r="E1719" s="115">
        <v>22.875</v>
      </c>
      <c r="F1719" s="36" t="s">
        <v>1254</v>
      </c>
      <c r="G1719" s="38">
        <v>1407.51</v>
      </c>
      <c r="H1719" s="27"/>
      <c r="I1719" s="1"/>
    </row>
    <row r="1720" spans="1:9" ht="15.75" customHeight="1" x14ac:dyDescent="0.25">
      <c r="A1720" s="10"/>
      <c r="B1720" s="60" t="s">
        <v>1301</v>
      </c>
      <c r="C1720" s="8"/>
      <c r="D1720" s="6"/>
      <c r="E1720" s="71">
        <f>SUM(E1656:E1719)</f>
        <v>3271.0230000000001</v>
      </c>
      <c r="F1720" s="68"/>
      <c r="G1720" s="71">
        <f>SUM(G1656:G1719)</f>
        <v>58139.96</v>
      </c>
      <c r="H1720" s="27"/>
      <c r="I1720" s="1"/>
    </row>
    <row r="1721" spans="1:9" ht="15.75" customHeight="1" x14ac:dyDescent="0.25">
      <c r="A1721" s="10"/>
      <c r="B1721" s="66" t="s">
        <v>1445</v>
      </c>
      <c r="C1721" s="8"/>
      <c r="D1721" s="6"/>
      <c r="E1721" s="121"/>
      <c r="F1721" s="9"/>
      <c r="G1721" s="45"/>
      <c r="H1721" s="27"/>
      <c r="I1721" s="1"/>
    </row>
    <row r="1722" spans="1:9" ht="15.75" customHeight="1" x14ac:dyDescent="0.25">
      <c r="A1722" s="10">
        <v>1700</v>
      </c>
      <c r="B1722" s="26" t="s">
        <v>1302</v>
      </c>
      <c r="C1722" s="8"/>
      <c r="D1722" s="6"/>
      <c r="E1722" s="115">
        <v>150</v>
      </c>
      <c r="F1722" s="36" t="s">
        <v>1334</v>
      </c>
      <c r="G1722" s="38">
        <v>45</v>
      </c>
      <c r="H1722" s="27"/>
      <c r="I1722" s="1"/>
    </row>
    <row r="1723" spans="1:9" ht="15.75" customHeight="1" x14ac:dyDescent="0.25">
      <c r="A1723" s="10">
        <v>1701</v>
      </c>
      <c r="B1723" s="26" t="s">
        <v>1303</v>
      </c>
      <c r="C1723" s="8"/>
      <c r="D1723" s="6"/>
      <c r="E1723" s="115">
        <v>2</v>
      </c>
      <c r="F1723" s="36" t="s">
        <v>1334</v>
      </c>
      <c r="G1723" s="38">
        <v>112.5</v>
      </c>
      <c r="H1723" s="27"/>
      <c r="I1723" s="1"/>
    </row>
    <row r="1724" spans="1:9" ht="15.75" customHeight="1" x14ac:dyDescent="0.25">
      <c r="A1724" s="10">
        <v>1702</v>
      </c>
      <c r="B1724" s="26" t="s">
        <v>1304</v>
      </c>
      <c r="C1724" s="8"/>
      <c r="D1724" s="6"/>
      <c r="E1724" s="115">
        <v>100</v>
      </c>
      <c r="F1724" s="36" t="s">
        <v>1334</v>
      </c>
      <c r="G1724" s="38">
        <v>478</v>
      </c>
      <c r="H1724" s="27"/>
      <c r="I1724" s="1"/>
    </row>
    <row r="1725" spans="1:9" ht="15.75" customHeight="1" x14ac:dyDescent="0.25">
      <c r="A1725" s="10">
        <v>1703</v>
      </c>
      <c r="B1725" s="26" t="s">
        <v>1305</v>
      </c>
      <c r="C1725" s="8"/>
      <c r="D1725" s="6"/>
      <c r="E1725" s="115">
        <v>5</v>
      </c>
      <c r="F1725" s="36" t="s">
        <v>1334</v>
      </c>
      <c r="G1725" s="38">
        <v>12400</v>
      </c>
      <c r="H1725" s="27"/>
      <c r="I1725" s="1"/>
    </row>
    <row r="1726" spans="1:9" ht="15.75" customHeight="1" x14ac:dyDescent="0.25">
      <c r="A1726" s="10">
        <v>1704</v>
      </c>
      <c r="B1726" s="26" t="s">
        <v>216</v>
      </c>
      <c r="C1726" s="8"/>
      <c r="D1726" s="6"/>
      <c r="E1726" s="115">
        <v>9</v>
      </c>
      <c r="F1726" s="36" t="s">
        <v>1334</v>
      </c>
      <c r="G1726" s="38">
        <v>13860</v>
      </c>
      <c r="H1726" s="27"/>
      <c r="I1726" s="1"/>
    </row>
    <row r="1727" spans="1:9" ht="15.75" customHeight="1" x14ac:dyDescent="0.25">
      <c r="A1727" s="10">
        <v>1705</v>
      </c>
      <c r="B1727" s="26" t="s">
        <v>774</v>
      </c>
      <c r="C1727" s="8"/>
      <c r="D1727" s="6"/>
      <c r="E1727" s="115">
        <v>69</v>
      </c>
      <c r="F1727" s="36" t="s">
        <v>1334</v>
      </c>
      <c r="G1727" s="38">
        <v>603.75</v>
      </c>
      <c r="H1727" s="27"/>
      <c r="I1727" s="1"/>
    </row>
    <row r="1728" spans="1:9" ht="15.75" customHeight="1" x14ac:dyDescent="0.25">
      <c r="A1728" s="10">
        <v>1706</v>
      </c>
      <c r="B1728" s="26" t="s">
        <v>1306</v>
      </c>
      <c r="C1728" s="8"/>
      <c r="D1728" s="6"/>
      <c r="E1728" s="115">
        <v>1</v>
      </c>
      <c r="F1728" s="36" t="s">
        <v>1334</v>
      </c>
      <c r="G1728" s="38">
        <v>275</v>
      </c>
      <c r="H1728" s="27"/>
      <c r="I1728" s="1"/>
    </row>
    <row r="1729" spans="1:9" ht="15.75" customHeight="1" x14ac:dyDescent="0.25">
      <c r="A1729" s="10">
        <v>1707</v>
      </c>
      <c r="B1729" s="26" t="s">
        <v>1307</v>
      </c>
      <c r="C1729" s="8"/>
      <c r="D1729" s="6"/>
      <c r="E1729" s="115">
        <v>20</v>
      </c>
      <c r="F1729" s="36" t="s">
        <v>1334</v>
      </c>
      <c r="G1729" s="38">
        <v>120</v>
      </c>
      <c r="H1729" s="27"/>
      <c r="I1729" s="1"/>
    </row>
    <row r="1730" spans="1:9" ht="15.75" customHeight="1" x14ac:dyDescent="0.25">
      <c r="A1730" s="10">
        <v>1708</v>
      </c>
      <c r="B1730" s="26" t="s">
        <v>1308</v>
      </c>
      <c r="C1730" s="8"/>
      <c r="D1730" s="6"/>
      <c r="E1730" s="115">
        <v>20</v>
      </c>
      <c r="F1730" s="36" t="s">
        <v>1334</v>
      </c>
      <c r="G1730" s="38">
        <v>48</v>
      </c>
      <c r="H1730" s="27"/>
      <c r="I1730" s="1"/>
    </row>
    <row r="1731" spans="1:9" ht="15.75" customHeight="1" x14ac:dyDescent="0.25">
      <c r="A1731" s="10">
        <v>1709</v>
      </c>
      <c r="B1731" s="26" t="s">
        <v>1308</v>
      </c>
      <c r="C1731" s="8"/>
      <c r="D1731" s="6"/>
      <c r="E1731" s="115">
        <v>20</v>
      </c>
      <c r="F1731" s="36" t="s">
        <v>1334</v>
      </c>
      <c r="G1731" s="38">
        <v>62</v>
      </c>
      <c r="H1731" s="27"/>
      <c r="I1731" s="1"/>
    </row>
    <row r="1732" spans="1:9" ht="16.5" customHeight="1" x14ac:dyDescent="0.25">
      <c r="A1732" s="10">
        <v>1710</v>
      </c>
      <c r="B1732" s="26" t="s">
        <v>1309</v>
      </c>
      <c r="C1732" s="8"/>
      <c r="D1732" s="6"/>
      <c r="E1732" s="115"/>
      <c r="F1732" s="36"/>
      <c r="G1732" s="38">
        <v>1682.92</v>
      </c>
      <c r="H1732" s="27"/>
      <c r="I1732" s="1"/>
    </row>
    <row r="1733" spans="1:9" ht="16.5" customHeight="1" x14ac:dyDescent="0.25">
      <c r="A1733" s="10"/>
      <c r="B1733" s="60" t="s">
        <v>1310</v>
      </c>
      <c r="C1733" s="8"/>
      <c r="D1733" s="6"/>
      <c r="E1733" s="68">
        <f>SUM(E1722:E1732)</f>
        <v>396</v>
      </c>
      <c r="F1733" s="72"/>
      <c r="G1733" s="71">
        <f>SUM(G1722:G1732)</f>
        <v>29687.17</v>
      </c>
      <c r="H1733" s="27"/>
      <c r="I1733" s="1"/>
    </row>
    <row r="1734" spans="1:9" ht="16.5" customHeight="1" x14ac:dyDescent="0.25">
      <c r="A1734" s="10"/>
      <c r="B1734" s="66" t="s">
        <v>1446</v>
      </c>
      <c r="C1734" s="8"/>
      <c r="D1734" s="6"/>
      <c r="E1734" s="10"/>
      <c r="F1734" s="10"/>
      <c r="G1734" s="15"/>
      <c r="H1734" s="27"/>
      <c r="I1734" s="1"/>
    </row>
    <row r="1735" spans="1:9" ht="16.5" customHeight="1" x14ac:dyDescent="0.25">
      <c r="A1735" s="10">
        <v>1711</v>
      </c>
      <c r="B1735" s="26" t="s">
        <v>1311</v>
      </c>
      <c r="C1735" s="8"/>
      <c r="D1735" s="6"/>
      <c r="E1735" s="115">
        <v>3</v>
      </c>
      <c r="F1735" s="36" t="s">
        <v>1334</v>
      </c>
      <c r="G1735" s="38">
        <v>270</v>
      </c>
      <c r="H1735" s="27"/>
      <c r="I1735" s="1"/>
    </row>
    <row r="1736" spans="1:9" ht="16.5" customHeight="1" x14ac:dyDescent="0.25">
      <c r="A1736" s="10">
        <v>1712</v>
      </c>
      <c r="B1736" s="26" t="s">
        <v>1312</v>
      </c>
      <c r="C1736" s="8"/>
      <c r="D1736" s="6"/>
      <c r="E1736" s="115">
        <v>1</v>
      </c>
      <c r="F1736" s="36" t="s">
        <v>1334</v>
      </c>
      <c r="G1736" s="38">
        <v>420</v>
      </c>
      <c r="H1736" s="27"/>
      <c r="I1736" s="1"/>
    </row>
    <row r="1737" spans="1:9" ht="16.5" customHeight="1" x14ac:dyDescent="0.25">
      <c r="A1737" s="10"/>
      <c r="B1737" s="60" t="s">
        <v>1313</v>
      </c>
      <c r="C1737" s="8"/>
      <c r="D1737" s="6"/>
      <c r="E1737" s="68">
        <f>SUM(E1735:E1736)</f>
        <v>4</v>
      </c>
      <c r="F1737" s="72"/>
      <c r="G1737" s="71">
        <f>SUM(G1735:G1736)</f>
        <v>690</v>
      </c>
      <c r="H1737" s="27"/>
      <c r="I1737" s="1"/>
    </row>
    <row r="1738" spans="1:9" ht="16.5" customHeight="1" x14ac:dyDescent="0.25">
      <c r="A1738" s="10"/>
      <c r="B1738" s="66" t="s">
        <v>1447</v>
      </c>
      <c r="C1738" s="8"/>
      <c r="D1738" s="6"/>
      <c r="E1738" s="10"/>
      <c r="F1738" s="10"/>
      <c r="G1738" s="15"/>
      <c r="H1738" s="27"/>
      <c r="I1738" s="1"/>
    </row>
    <row r="1739" spans="1:9" ht="16.5" customHeight="1" x14ac:dyDescent="0.25">
      <c r="A1739" s="10">
        <v>1713</v>
      </c>
      <c r="B1739" s="26" t="s">
        <v>1314</v>
      </c>
      <c r="C1739" s="8"/>
      <c r="D1739" s="6"/>
      <c r="E1739" s="115">
        <v>2</v>
      </c>
      <c r="F1739" s="36" t="s">
        <v>1334</v>
      </c>
      <c r="G1739" s="38">
        <v>366.67</v>
      </c>
      <c r="H1739" s="27"/>
      <c r="I1739" s="1"/>
    </row>
    <row r="1740" spans="1:9" ht="16.5" customHeight="1" x14ac:dyDescent="0.25">
      <c r="A1740" s="10">
        <v>1714</v>
      </c>
      <c r="B1740" s="26" t="s">
        <v>1314</v>
      </c>
      <c r="C1740" s="8"/>
      <c r="D1740" s="6"/>
      <c r="E1740" s="115">
        <v>1</v>
      </c>
      <c r="F1740" s="36" t="s">
        <v>1334</v>
      </c>
      <c r="G1740" s="38">
        <v>78</v>
      </c>
      <c r="H1740" s="27"/>
      <c r="I1740" s="1"/>
    </row>
    <row r="1741" spans="1:9" ht="16.5" customHeight="1" x14ac:dyDescent="0.25">
      <c r="A1741" s="10">
        <v>1715</v>
      </c>
      <c r="B1741" s="26" t="s">
        <v>1314</v>
      </c>
      <c r="C1741" s="8"/>
      <c r="D1741" s="6"/>
      <c r="E1741" s="115">
        <v>1</v>
      </c>
      <c r="F1741" s="36" t="s">
        <v>1334</v>
      </c>
      <c r="G1741" s="38">
        <v>125</v>
      </c>
      <c r="H1741" s="27"/>
      <c r="I1741" s="1"/>
    </row>
    <row r="1742" spans="1:9" ht="16.5" customHeight="1" x14ac:dyDescent="0.25">
      <c r="A1742" s="10">
        <v>1716</v>
      </c>
      <c r="B1742" s="26" t="s">
        <v>1315</v>
      </c>
      <c r="C1742" s="8"/>
      <c r="D1742" s="6"/>
      <c r="E1742" s="115">
        <v>252</v>
      </c>
      <c r="F1742" s="36" t="s">
        <v>1334</v>
      </c>
      <c r="G1742" s="38">
        <v>504</v>
      </c>
      <c r="H1742" s="27"/>
      <c r="I1742" s="1"/>
    </row>
    <row r="1743" spans="1:9" ht="16.5" customHeight="1" x14ac:dyDescent="0.25">
      <c r="A1743" s="10">
        <v>1717</v>
      </c>
      <c r="B1743" s="26" t="s">
        <v>1315</v>
      </c>
      <c r="C1743" s="8"/>
      <c r="D1743" s="6"/>
      <c r="E1743" s="115">
        <v>388</v>
      </c>
      <c r="F1743" s="72" t="s">
        <v>1334</v>
      </c>
      <c r="G1743" s="38">
        <v>388</v>
      </c>
      <c r="H1743" s="27"/>
      <c r="I1743" s="1"/>
    </row>
    <row r="1744" spans="1:9" ht="16.5" customHeight="1" x14ac:dyDescent="0.25">
      <c r="A1744" s="10"/>
      <c r="B1744" s="60" t="s">
        <v>1316</v>
      </c>
      <c r="C1744" s="8"/>
      <c r="D1744" s="6"/>
      <c r="E1744" s="68">
        <f>SUM(E1739:E1743)</f>
        <v>644</v>
      </c>
      <c r="F1744" s="68"/>
      <c r="G1744" s="71">
        <f>SUM(G1739:G1743)</f>
        <v>1461.67</v>
      </c>
      <c r="H1744" s="27"/>
      <c r="I1744" s="1"/>
    </row>
    <row r="1745" spans="1:9" ht="16.5" customHeight="1" x14ac:dyDescent="0.25">
      <c r="A1745" s="10"/>
      <c r="B1745" s="66" t="s">
        <v>1436</v>
      </c>
      <c r="C1745" s="8"/>
      <c r="D1745" s="6"/>
      <c r="E1745" s="68"/>
      <c r="F1745" s="68"/>
      <c r="G1745" s="71"/>
      <c r="H1745" s="27"/>
      <c r="I1745" s="1"/>
    </row>
    <row r="1746" spans="1:9" ht="16.5" customHeight="1" x14ac:dyDescent="0.25">
      <c r="A1746" s="10">
        <v>1718</v>
      </c>
      <c r="B1746" s="35" t="s">
        <v>1317</v>
      </c>
      <c r="C1746" s="8"/>
      <c r="D1746" s="6"/>
      <c r="E1746" s="37">
        <v>2</v>
      </c>
      <c r="F1746" s="36" t="s">
        <v>1334</v>
      </c>
      <c r="G1746" s="107">
        <v>9636</v>
      </c>
      <c r="H1746" s="27"/>
      <c r="I1746" s="1"/>
    </row>
    <row r="1747" spans="1:9" ht="26.25" customHeight="1" x14ac:dyDescent="0.25">
      <c r="A1747" s="10">
        <v>1719</v>
      </c>
      <c r="B1747" s="35" t="s">
        <v>1318</v>
      </c>
      <c r="C1747" s="8"/>
      <c r="D1747" s="6"/>
      <c r="E1747" s="37">
        <v>1</v>
      </c>
      <c r="F1747" s="36" t="s">
        <v>1334</v>
      </c>
      <c r="G1747" s="107">
        <v>15000</v>
      </c>
      <c r="H1747" s="27"/>
      <c r="I1747" s="1"/>
    </row>
    <row r="1748" spans="1:9" ht="24" customHeight="1" x14ac:dyDescent="0.25">
      <c r="A1748" s="10">
        <v>1720</v>
      </c>
      <c r="B1748" s="35" t="s">
        <v>1319</v>
      </c>
      <c r="C1748" s="8"/>
      <c r="D1748" s="6"/>
      <c r="E1748" s="37">
        <v>1</v>
      </c>
      <c r="F1748" s="36" t="s">
        <v>1334</v>
      </c>
      <c r="G1748" s="107">
        <v>24196</v>
      </c>
      <c r="H1748" s="27"/>
      <c r="I1748" s="1"/>
    </row>
    <row r="1749" spans="1:9" ht="16.5" customHeight="1" x14ac:dyDescent="0.25">
      <c r="A1749" s="10">
        <v>1721</v>
      </c>
      <c r="B1749" s="35" t="s">
        <v>1320</v>
      </c>
      <c r="C1749" s="8"/>
      <c r="D1749" s="6"/>
      <c r="E1749" s="37">
        <v>1</v>
      </c>
      <c r="F1749" s="36" t="s">
        <v>1334</v>
      </c>
      <c r="G1749" s="38">
        <v>8500</v>
      </c>
      <c r="H1749" s="27"/>
      <c r="I1749" s="1"/>
    </row>
    <row r="1750" spans="1:9" ht="28.5" customHeight="1" x14ac:dyDescent="0.25">
      <c r="A1750" s="10">
        <v>1722</v>
      </c>
      <c r="B1750" s="35" t="s">
        <v>1321</v>
      </c>
      <c r="C1750" s="8"/>
      <c r="D1750" s="6"/>
      <c r="E1750" s="37">
        <v>1</v>
      </c>
      <c r="F1750" s="36" t="s">
        <v>1334</v>
      </c>
      <c r="G1750" s="38">
        <v>18000</v>
      </c>
      <c r="H1750" s="27"/>
      <c r="I1750" s="1"/>
    </row>
    <row r="1751" spans="1:9" ht="20.25" customHeight="1" x14ac:dyDescent="0.25">
      <c r="A1751" s="10"/>
      <c r="B1751" s="60" t="s">
        <v>1416</v>
      </c>
      <c r="C1751" s="8"/>
      <c r="D1751" s="6"/>
      <c r="E1751" s="110">
        <f>SUM(E1746:E1750)</f>
        <v>6</v>
      </c>
      <c r="F1751" s="68"/>
      <c r="G1751" s="71">
        <f>SUM(G1746:G1750)</f>
        <v>75332</v>
      </c>
      <c r="H1751" s="27"/>
      <c r="I1751" s="1"/>
    </row>
    <row r="1752" spans="1:9" ht="15.75" customHeight="1" x14ac:dyDescent="0.25">
      <c r="A1752" s="10"/>
      <c r="B1752" s="60" t="s">
        <v>7</v>
      </c>
      <c r="C1752" s="8"/>
      <c r="D1752" s="6"/>
      <c r="E1752" s="10"/>
      <c r="F1752" s="10"/>
      <c r="G1752" s="71">
        <f>G10+H10+G87+H87+G186+H186+G443+G510+G828+G1654+G1720+G1733+G1737+G1744+G1751</f>
        <v>4921328.2499999991</v>
      </c>
      <c r="H1752" s="27"/>
      <c r="I1752" s="1"/>
    </row>
    <row r="1753" spans="1:9" ht="15.75" hidden="1" customHeight="1" x14ac:dyDescent="0.25">
      <c r="A1753" s="10"/>
      <c r="B1753" s="26"/>
      <c r="C1753" s="8"/>
      <c r="D1753" s="6"/>
      <c r="E1753" s="10"/>
      <c r="F1753" s="10"/>
      <c r="G1753" s="15"/>
      <c r="H1753" s="11"/>
      <c r="I1753" s="1"/>
    </row>
    <row r="1754" spans="1:9" ht="15.75" hidden="1" customHeight="1" x14ac:dyDescent="0.25">
      <c r="A1754" s="10"/>
      <c r="B1754" s="26"/>
      <c r="C1754" s="8"/>
      <c r="D1754" s="6"/>
      <c r="E1754" s="10"/>
      <c r="F1754" s="10"/>
      <c r="G1754" s="15" t="s">
        <v>1349</v>
      </c>
      <c r="H1754" s="11"/>
      <c r="I1754" s="1"/>
    </row>
    <row r="1755" spans="1:9" ht="15.75" hidden="1" customHeight="1" x14ac:dyDescent="0.25">
      <c r="A1755" s="10"/>
      <c r="B1755" s="26"/>
      <c r="C1755" s="8"/>
      <c r="D1755" s="6"/>
      <c r="E1755" s="10"/>
      <c r="F1755" s="10"/>
      <c r="G1755" s="15"/>
      <c r="H1755" s="11"/>
      <c r="I1755" s="1"/>
    </row>
    <row r="1756" spans="1:9" ht="15.75" hidden="1" customHeight="1" x14ac:dyDescent="0.25">
      <c r="A1756" s="10"/>
      <c r="B1756" s="26"/>
      <c r="C1756" s="8"/>
      <c r="D1756" s="6"/>
      <c r="E1756" s="10"/>
      <c r="F1756" s="10"/>
      <c r="G1756" s="15"/>
      <c r="H1756" s="11"/>
      <c r="I1756" s="1"/>
    </row>
    <row r="1757" spans="1:9" ht="15.75" hidden="1" customHeight="1" x14ac:dyDescent="0.25">
      <c r="A1757" s="10"/>
      <c r="B1757" s="26"/>
      <c r="C1757" s="8"/>
      <c r="D1757" s="6"/>
      <c r="E1757" s="10"/>
      <c r="F1757" s="10"/>
      <c r="G1757" s="15"/>
      <c r="H1757" s="11"/>
      <c r="I1757" s="1"/>
    </row>
    <row r="1758" spans="1:9" ht="15.75" hidden="1" customHeight="1" x14ac:dyDescent="0.25">
      <c r="A1758" s="10"/>
      <c r="B1758" s="60"/>
      <c r="C1758" s="8"/>
      <c r="D1758" s="6"/>
      <c r="E1758" s="10"/>
      <c r="F1758" s="10"/>
      <c r="G1758" s="45"/>
      <c r="H1758" s="11"/>
      <c r="I1758" s="1"/>
    </row>
    <row r="1759" spans="1:9" ht="15.75" hidden="1" customHeight="1" x14ac:dyDescent="0.25">
      <c r="A1759" s="10"/>
      <c r="B1759" s="26"/>
      <c r="C1759" s="8"/>
      <c r="D1759" s="6"/>
      <c r="E1759" s="10"/>
      <c r="F1759" s="10"/>
      <c r="G1759" s="15"/>
      <c r="H1759" s="11"/>
      <c r="I1759" s="1"/>
    </row>
    <row r="1760" spans="1:9" ht="15.75" hidden="1" customHeight="1" x14ac:dyDescent="0.25">
      <c r="A1760" s="10"/>
      <c r="B1760" s="60"/>
      <c r="C1760" s="8"/>
      <c r="D1760" s="6"/>
      <c r="E1760" s="10"/>
      <c r="F1760" s="10"/>
      <c r="G1760" s="45"/>
      <c r="H1760" s="27"/>
      <c r="I1760" s="1"/>
    </row>
    <row r="1761" spans="1:9" ht="15.75" hidden="1" customHeight="1" x14ac:dyDescent="0.25">
      <c r="A1761" s="10"/>
      <c r="B1761" s="26"/>
      <c r="C1761" s="8"/>
      <c r="D1761" s="6"/>
      <c r="E1761" s="10"/>
      <c r="F1761" s="10"/>
      <c r="G1761" s="15"/>
      <c r="H1761" s="11"/>
      <c r="I1761" s="1"/>
    </row>
    <row r="1762" spans="1:9" ht="15.75" hidden="1" customHeight="1" x14ac:dyDescent="0.25">
      <c r="A1762" s="10"/>
      <c r="B1762" s="26"/>
      <c r="C1762" s="8"/>
      <c r="D1762" s="6"/>
      <c r="E1762" s="10"/>
      <c r="F1762" s="10"/>
      <c r="G1762" s="15"/>
      <c r="H1762" s="11"/>
      <c r="I1762" s="1"/>
    </row>
    <row r="1763" spans="1:9" ht="15.75" hidden="1" customHeight="1" x14ac:dyDescent="0.25">
      <c r="A1763" s="10"/>
      <c r="B1763" s="26"/>
      <c r="C1763" s="8"/>
      <c r="D1763" s="6"/>
      <c r="E1763" s="10"/>
      <c r="F1763" s="10"/>
      <c r="G1763" s="15"/>
      <c r="H1763" s="11"/>
      <c r="I1763" s="1"/>
    </row>
    <row r="1764" spans="1:9" ht="15.75" hidden="1" customHeight="1" x14ac:dyDescent="0.25">
      <c r="A1764" s="10"/>
      <c r="B1764" s="26"/>
      <c r="C1764" s="8"/>
      <c r="D1764" s="6"/>
      <c r="E1764" s="10"/>
      <c r="F1764" s="10"/>
      <c r="G1764" s="15"/>
      <c r="H1764" s="11"/>
      <c r="I1764" s="1"/>
    </row>
    <row r="1765" spans="1:9" ht="15.75" hidden="1" customHeight="1" x14ac:dyDescent="0.25">
      <c r="A1765" s="10"/>
      <c r="B1765" s="26"/>
      <c r="C1765" s="8"/>
      <c r="D1765" s="6"/>
      <c r="E1765" s="10"/>
      <c r="F1765" s="10"/>
      <c r="G1765" s="15"/>
      <c r="H1765" s="11"/>
      <c r="I1765" s="1"/>
    </row>
    <row r="1766" spans="1:9" ht="15.75" hidden="1" customHeight="1" x14ac:dyDescent="0.25">
      <c r="A1766" s="10"/>
      <c r="B1766" s="26"/>
      <c r="C1766" s="8"/>
      <c r="D1766" s="6"/>
      <c r="E1766" s="10"/>
      <c r="F1766" s="10"/>
      <c r="G1766" s="15"/>
      <c r="H1766" s="11"/>
      <c r="I1766" s="1"/>
    </row>
    <row r="1767" spans="1:9" ht="15.75" hidden="1" customHeight="1" x14ac:dyDescent="0.25">
      <c r="A1767" s="10"/>
      <c r="B1767" s="60"/>
      <c r="C1767" s="8"/>
      <c r="D1767" s="6"/>
      <c r="E1767" s="10"/>
      <c r="F1767" s="10"/>
      <c r="G1767" s="45"/>
      <c r="H1767" s="27"/>
      <c r="I1767" s="1"/>
    </row>
    <row r="1768" spans="1:9" ht="15.75" hidden="1" customHeight="1" x14ac:dyDescent="0.25">
      <c r="A1768" s="10"/>
      <c r="B1768" s="26"/>
      <c r="C1768" s="8"/>
      <c r="D1768" s="6"/>
      <c r="E1768" s="10"/>
      <c r="F1768" s="10"/>
      <c r="G1768" s="15"/>
      <c r="H1768" s="11"/>
      <c r="I1768" s="1"/>
    </row>
    <row r="1769" spans="1:9" ht="15.75" hidden="1" customHeight="1" x14ac:dyDescent="0.25">
      <c r="A1769" s="10"/>
      <c r="B1769" s="60"/>
      <c r="C1769" s="8" t="s">
        <v>1349</v>
      </c>
      <c r="D1769" s="6"/>
      <c r="E1769" s="10"/>
      <c r="F1769" s="10"/>
      <c r="G1769" s="45"/>
      <c r="H1769" s="27"/>
      <c r="I1769" s="1"/>
    </row>
    <row r="1770" spans="1:9" ht="15.75" hidden="1" customHeight="1" x14ac:dyDescent="0.25">
      <c r="A1770" s="10"/>
      <c r="B1770" s="26"/>
      <c r="C1770" s="8"/>
      <c r="D1770" s="6"/>
      <c r="E1770" s="10"/>
      <c r="F1770" s="10"/>
      <c r="G1770" s="15"/>
      <c r="H1770" s="11"/>
      <c r="I1770" s="1"/>
    </row>
    <row r="1771" spans="1:9" ht="15.75" hidden="1" customHeight="1" x14ac:dyDescent="0.25">
      <c r="A1771" s="10">
        <v>12</v>
      </c>
      <c r="B1771" s="26"/>
      <c r="C1771" s="8"/>
      <c r="D1771" s="6"/>
      <c r="E1771" s="10"/>
      <c r="F1771" s="10"/>
      <c r="G1771" s="15"/>
      <c r="H1771" s="11"/>
      <c r="I1771" s="1"/>
    </row>
    <row r="1772" spans="1:9" ht="15.75" hidden="1" customHeight="1" x14ac:dyDescent="0.25">
      <c r="A1772" s="10">
        <v>13</v>
      </c>
      <c r="B1772" s="26"/>
      <c r="C1772" s="8"/>
      <c r="D1772" s="6"/>
      <c r="E1772" s="10"/>
      <c r="F1772" s="10"/>
      <c r="G1772" s="15"/>
      <c r="H1772" s="11"/>
      <c r="I1772" s="1"/>
    </row>
    <row r="1773" spans="1:9" ht="15.75" hidden="1" customHeight="1" x14ac:dyDescent="0.25">
      <c r="A1773" s="10">
        <v>14</v>
      </c>
      <c r="B1773" s="26"/>
      <c r="C1773" s="8"/>
      <c r="D1773" s="6"/>
      <c r="E1773" s="10"/>
      <c r="F1773" s="10"/>
      <c r="G1773" s="15"/>
      <c r="H1773" s="11"/>
      <c r="I1773" s="1"/>
    </row>
    <row r="1774" spans="1:9" ht="15.75" hidden="1" customHeight="1" x14ac:dyDescent="0.25">
      <c r="A1774" s="10">
        <v>15</v>
      </c>
      <c r="B1774" s="26"/>
      <c r="C1774" s="8"/>
      <c r="D1774" s="6"/>
      <c r="E1774" s="10"/>
      <c r="F1774" s="10"/>
      <c r="G1774" s="15"/>
      <c r="H1774" s="11"/>
      <c r="I1774" s="1"/>
    </row>
    <row r="1775" spans="1:9" ht="15.75" hidden="1" customHeight="1" x14ac:dyDescent="0.25">
      <c r="A1775" s="10">
        <v>16</v>
      </c>
      <c r="B1775" s="26"/>
      <c r="C1775" s="8"/>
      <c r="D1775" s="6"/>
      <c r="E1775" s="10"/>
      <c r="F1775" s="10"/>
      <c r="G1775" s="15"/>
      <c r="H1775" s="11"/>
      <c r="I1775" s="1"/>
    </row>
    <row r="1776" spans="1:9" ht="15.75" hidden="1" customHeight="1" x14ac:dyDescent="0.25">
      <c r="A1776" s="10"/>
      <c r="B1776" s="12"/>
      <c r="C1776" s="8"/>
      <c r="D1776" s="6"/>
      <c r="E1776" s="10"/>
      <c r="F1776" s="10"/>
      <c r="G1776" s="45"/>
      <c r="H1776" s="27"/>
      <c r="I1776" s="1"/>
    </row>
    <row r="1777" spans="1:9" ht="15.75" hidden="1" customHeight="1" x14ac:dyDescent="0.25">
      <c r="A1777" s="10"/>
      <c r="B1777" s="26"/>
      <c r="C1777" s="8"/>
      <c r="D1777" s="6"/>
      <c r="E1777" s="10"/>
      <c r="F1777" s="10"/>
      <c r="G1777" s="15"/>
      <c r="H1777" s="11"/>
      <c r="I1777" s="1"/>
    </row>
    <row r="1778" spans="1:9" ht="15.75" hidden="1" customHeight="1" x14ac:dyDescent="0.25">
      <c r="A1778" s="10"/>
      <c r="B1778" s="9"/>
      <c r="C1778" s="8"/>
      <c r="D1778" s="6"/>
      <c r="E1778" s="10"/>
      <c r="F1778" s="10"/>
      <c r="G1778" s="15"/>
      <c r="H1778" s="11"/>
      <c r="I1778" s="1"/>
    </row>
    <row r="1779" spans="1:9" ht="17.25" hidden="1" customHeight="1" x14ac:dyDescent="0.25">
      <c r="A1779" s="10">
        <v>1</v>
      </c>
      <c r="B1779" s="26"/>
      <c r="C1779" s="8"/>
      <c r="D1779" s="6"/>
      <c r="E1779" s="10"/>
      <c r="F1779" s="10"/>
      <c r="G1779" s="15"/>
      <c r="H1779" s="11"/>
      <c r="I1779" s="1"/>
    </row>
    <row r="1780" spans="1:9" ht="15.75" hidden="1" x14ac:dyDescent="0.25">
      <c r="A1780" s="10">
        <f t="shared" ref="A1780:A1786" si="4">A1779+1</f>
        <v>2</v>
      </c>
      <c r="B1780" s="26"/>
      <c r="C1780" s="8"/>
      <c r="D1780" s="6"/>
      <c r="E1780" s="10"/>
      <c r="F1780" s="10"/>
      <c r="G1780" s="15"/>
      <c r="H1780" s="11"/>
      <c r="I1780" s="1"/>
    </row>
    <row r="1781" spans="1:9" ht="15.75" hidden="1" x14ac:dyDescent="0.25">
      <c r="A1781" s="10">
        <f t="shared" si="4"/>
        <v>3</v>
      </c>
      <c r="B1781" s="26"/>
      <c r="C1781" s="8"/>
      <c r="D1781" s="6"/>
      <c r="E1781" s="10"/>
      <c r="F1781" s="10"/>
      <c r="G1781" s="15"/>
      <c r="H1781" s="11"/>
      <c r="I1781" s="1"/>
    </row>
    <row r="1782" spans="1:9" ht="15.75" hidden="1" x14ac:dyDescent="0.25">
      <c r="A1782" s="10">
        <f t="shared" si="4"/>
        <v>4</v>
      </c>
      <c r="B1782" s="26"/>
      <c r="C1782" s="8"/>
      <c r="D1782" s="6"/>
      <c r="E1782" s="10"/>
      <c r="F1782" s="10"/>
      <c r="G1782" s="15"/>
      <c r="H1782" s="11"/>
      <c r="I1782" s="1"/>
    </row>
    <row r="1783" spans="1:9" ht="15.75" hidden="1" x14ac:dyDescent="0.25">
      <c r="A1783" s="10">
        <f t="shared" si="4"/>
        <v>5</v>
      </c>
      <c r="B1783" s="26"/>
      <c r="C1783" s="8"/>
      <c r="D1783" s="6"/>
      <c r="E1783" s="10"/>
      <c r="F1783" s="10"/>
      <c r="G1783" s="15"/>
      <c r="H1783" s="11"/>
      <c r="I1783" s="1"/>
    </row>
    <row r="1784" spans="1:9" ht="21" hidden="1" customHeight="1" x14ac:dyDescent="0.25">
      <c r="A1784" s="10">
        <f t="shared" si="4"/>
        <v>6</v>
      </c>
      <c r="B1784" s="26"/>
      <c r="C1784" s="8"/>
      <c r="D1784" s="6"/>
      <c r="E1784" s="10"/>
      <c r="F1784" s="10"/>
      <c r="G1784" s="15"/>
      <c r="H1784" s="11"/>
      <c r="I1784" s="1"/>
    </row>
    <row r="1785" spans="1:9" ht="21" hidden="1" customHeight="1" x14ac:dyDescent="0.25">
      <c r="A1785" s="10">
        <f t="shared" si="4"/>
        <v>7</v>
      </c>
      <c r="B1785" s="26"/>
      <c r="C1785" s="8"/>
      <c r="D1785" s="6"/>
      <c r="E1785" s="10"/>
      <c r="F1785" s="10"/>
      <c r="G1785" s="15"/>
      <c r="H1785" s="11"/>
      <c r="I1785" s="1"/>
    </row>
    <row r="1786" spans="1:9" ht="21" hidden="1" customHeight="1" x14ac:dyDescent="0.25">
      <c r="A1786" s="10">
        <f t="shared" si="4"/>
        <v>8</v>
      </c>
      <c r="B1786" s="26"/>
      <c r="C1786" s="8"/>
      <c r="D1786" s="6"/>
      <c r="E1786" s="10"/>
      <c r="F1786" s="10"/>
      <c r="G1786" s="15"/>
      <c r="H1786" s="11"/>
      <c r="I1786" s="1"/>
    </row>
    <row r="1787" spans="1:9" ht="21" hidden="1" customHeight="1" x14ac:dyDescent="0.25">
      <c r="A1787" s="10">
        <v>3</v>
      </c>
      <c r="B1787" s="26"/>
      <c r="C1787" s="8"/>
      <c r="D1787" s="6"/>
      <c r="E1787" s="10"/>
      <c r="F1787" s="10"/>
      <c r="G1787" s="15"/>
      <c r="H1787" s="11"/>
      <c r="I1787" s="1"/>
    </row>
    <row r="1788" spans="1:9" ht="21" hidden="1" customHeight="1" x14ac:dyDescent="0.25">
      <c r="A1788" s="10">
        <v>4</v>
      </c>
      <c r="B1788" s="26"/>
      <c r="C1788" s="8"/>
      <c r="D1788" s="6"/>
      <c r="E1788" s="10"/>
      <c r="F1788" s="10"/>
      <c r="G1788" s="15"/>
      <c r="H1788" s="11"/>
      <c r="I1788" s="1"/>
    </row>
    <row r="1789" spans="1:9" ht="21" hidden="1" customHeight="1" x14ac:dyDescent="0.25">
      <c r="A1789" s="10">
        <v>5</v>
      </c>
      <c r="B1789" s="26"/>
      <c r="C1789" s="8"/>
      <c r="D1789" s="6"/>
      <c r="E1789" s="10"/>
      <c r="F1789" s="10"/>
      <c r="G1789" s="15"/>
      <c r="H1789" s="11"/>
      <c r="I1789" s="1"/>
    </row>
    <row r="1790" spans="1:9" ht="21" hidden="1" customHeight="1" x14ac:dyDescent="0.25">
      <c r="A1790" s="10">
        <v>6</v>
      </c>
      <c r="B1790" s="26"/>
      <c r="C1790" s="8"/>
      <c r="D1790" s="6"/>
      <c r="E1790" s="10"/>
      <c r="F1790" s="10"/>
      <c r="G1790" s="15"/>
      <c r="H1790" s="11"/>
      <c r="I1790" s="1"/>
    </row>
    <row r="1791" spans="1:9" ht="21" hidden="1" customHeight="1" x14ac:dyDescent="0.25">
      <c r="A1791" s="10">
        <v>7</v>
      </c>
      <c r="B1791" s="26"/>
      <c r="C1791" s="8"/>
      <c r="D1791" s="6"/>
      <c r="E1791" s="10"/>
      <c r="F1791" s="10"/>
      <c r="G1791" s="15"/>
      <c r="H1791" s="11"/>
      <c r="I1791" s="1"/>
    </row>
    <row r="1792" spans="1:9" ht="21" hidden="1" customHeight="1" x14ac:dyDescent="0.25">
      <c r="A1792" s="10">
        <v>8</v>
      </c>
      <c r="B1792" s="26"/>
      <c r="C1792" s="8"/>
      <c r="D1792" s="6"/>
      <c r="E1792" s="10"/>
      <c r="F1792" s="10"/>
      <c r="G1792" s="15"/>
      <c r="H1792" s="11"/>
      <c r="I1792" s="1"/>
    </row>
    <row r="1793" spans="1:9" ht="21" hidden="1" customHeight="1" x14ac:dyDescent="0.25">
      <c r="A1793" s="10">
        <v>9</v>
      </c>
      <c r="B1793" s="26"/>
      <c r="C1793" s="8"/>
      <c r="D1793" s="6"/>
      <c r="E1793" s="10"/>
      <c r="F1793" s="10"/>
      <c r="G1793" s="15"/>
      <c r="H1793" s="11"/>
      <c r="I1793" s="1"/>
    </row>
    <row r="1794" spans="1:9" ht="15.75" hidden="1" x14ac:dyDescent="0.25">
      <c r="A1794" s="30"/>
      <c r="B1794" s="12"/>
      <c r="C1794" s="8"/>
      <c r="D1794" s="14"/>
      <c r="E1794" s="8"/>
      <c r="F1794" s="8"/>
      <c r="G1794" s="13"/>
      <c r="H1794" s="13"/>
      <c r="I1794" s="1"/>
    </row>
    <row r="1795" spans="1:9" ht="15.75" hidden="1" x14ac:dyDescent="0.25">
      <c r="A1795" s="30"/>
      <c r="B1795" s="1"/>
      <c r="C1795" s="8"/>
      <c r="D1795" s="14"/>
      <c r="E1795" s="8"/>
      <c r="F1795" s="8"/>
      <c r="G1795" s="30"/>
      <c r="H1795" s="8"/>
      <c r="I1795" s="1"/>
    </row>
    <row r="1796" spans="1:9" ht="15.75" hidden="1" x14ac:dyDescent="0.25">
      <c r="A1796" s="30"/>
      <c r="B1796" s="16"/>
      <c r="C1796" s="8"/>
      <c r="D1796" s="14"/>
      <c r="E1796" s="8"/>
      <c r="F1796" s="8"/>
      <c r="G1796" s="30"/>
      <c r="H1796" s="8"/>
      <c r="I1796" s="1"/>
    </row>
    <row r="1797" spans="1:9" ht="17.25" hidden="1" customHeight="1" x14ac:dyDescent="0.25">
      <c r="A1797" s="10">
        <v>1</v>
      </c>
      <c r="B1797" s="26"/>
      <c r="C1797" s="8"/>
      <c r="D1797" s="6"/>
      <c r="E1797" s="10"/>
      <c r="F1797" s="10"/>
      <c r="G1797" s="15"/>
      <c r="H1797" s="57"/>
      <c r="I1797" s="1"/>
    </row>
    <row r="1798" spans="1:9" ht="14.25" hidden="1" customHeight="1" x14ac:dyDescent="0.25">
      <c r="A1798" s="10">
        <f>A1797+1</f>
        <v>2</v>
      </c>
      <c r="B1798" s="26"/>
      <c r="C1798" s="8"/>
      <c r="D1798" s="6"/>
      <c r="E1798" s="10"/>
      <c r="F1798" s="10"/>
      <c r="G1798" s="15"/>
      <c r="H1798" s="57"/>
      <c r="I1798" s="1"/>
    </row>
    <row r="1799" spans="1:9" ht="14.25" hidden="1" customHeight="1" x14ac:dyDescent="0.25">
      <c r="A1799" s="10">
        <f>A1798+1</f>
        <v>3</v>
      </c>
      <c r="B1799" s="26"/>
      <c r="C1799" s="8"/>
      <c r="D1799" s="6"/>
      <c r="E1799" s="10"/>
      <c r="F1799" s="10"/>
      <c r="G1799" s="15"/>
      <c r="H1799" s="57"/>
      <c r="I1799" s="1"/>
    </row>
    <row r="1800" spans="1:9" ht="14.25" hidden="1" customHeight="1" x14ac:dyDescent="0.25">
      <c r="A1800" s="10">
        <f>A1799+1</f>
        <v>4</v>
      </c>
      <c r="B1800" s="26"/>
      <c r="C1800" s="8"/>
      <c r="D1800" s="6"/>
      <c r="E1800" s="10"/>
      <c r="F1800" s="10"/>
      <c r="G1800" s="15"/>
      <c r="H1800" s="57"/>
      <c r="I1800" s="1"/>
    </row>
    <row r="1801" spans="1:9" ht="14.25" hidden="1" customHeight="1" x14ac:dyDescent="0.25">
      <c r="A1801" s="10">
        <f>A1800+1</f>
        <v>5</v>
      </c>
      <c r="B1801" s="26"/>
      <c r="C1801" s="8"/>
      <c r="D1801" s="6"/>
      <c r="E1801" s="10"/>
      <c r="F1801" s="10"/>
      <c r="G1801" s="15"/>
      <c r="H1801" s="30"/>
      <c r="I1801" s="1"/>
    </row>
    <row r="1802" spans="1:9" ht="15.75" hidden="1" x14ac:dyDescent="0.25">
      <c r="A1802" s="30">
        <v>6</v>
      </c>
      <c r="B1802" s="8"/>
      <c r="C1802" s="8"/>
      <c r="D1802" s="58"/>
      <c r="E1802" s="30"/>
      <c r="F1802" s="30"/>
      <c r="G1802" s="59"/>
      <c r="H1802" s="59"/>
      <c r="I1802" s="1"/>
    </row>
    <row r="1803" spans="1:9" ht="15.75" hidden="1" x14ac:dyDescent="0.25">
      <c r="A1803" s="30">
        <v>7</v>
      </c>
      <c r="B1803" s="8"/>
      <c r="C1803" s="8"/>
      <c r="D1803" s="58"/>
      <c r="E1803" s="30"/>
      <c r="F1803" s="30"/>
      <c r="G1803" s="18"/>
      <c r="H1803" s="30"/>
      <c r="I1803" s="1"/>
    </row>
    <row r="1804" spans="1:9" ht="15.75" hidden="1" x14ac:dyDescent="0.25">
      <c r="A1804" s="30">
        <v>8</v>
      </c>
      <c r="B1804" s="30"/>
      <c r="C1804" s="8"/>
      <c r="D1804" s="58"/>
      <c r="E1804" s="30"/>
      <c r="F1804" s="30"/>
      <c r="G1804" s="30"/>
      <c r="H1804" s="30"/>
      <c r="I1804" s="1"/>
    </row>
    <row r="1805" spans="1:9" ht="15.75" hidden="1" x14ac:dyDescent="0.25">
      <c r="A1805" s="30">
        <v>9</v>
      </c>
      <c r="B1805" s="26"/>
      <c r="C1805" s="8"/>
      <c r="D1805" s="6"/>
      <c r="E1805" s="10"/>
      <c r="F1805" s="10"/>
      <c r="G1805" s="17"/>
      <c r="H1805" s="17"/>
      <c r="I1805" s="1"/>
    </row>
    <row r="1806" spans="1:9" ht="15.75" hidden="1" x14ac:dyDescent="0.25">
      <c r="A1806" s="30">
        <v>10</v>
      </c>
      <c r="B1806" s="26"/>
      <c r="C1806" s="8"/>
      <c r="D1806" s="6"/>
      <c r="E1806" s="10"/>
      <c r="F1806" s="10"/>
      <c r="G1806" s="18"/>
      <c r="H1806" s="18"/>
      <c r="I1806" s="1"/>
    </row>
    <row r="1807" spans="1:9" ht="15.75" hidden="1" x14ac:dyDescent="0.25">
      <c r="A1807" s="30">
        <v>11</v>
      </c>
      <c r="B1807" s="26"/>
      <c r="C1807" s="8"/>
      <c r="D1807" s="6"/>
      <c r="E1807" s="10"/>
      <c r="F1807" s="10"/>
      <c r="G1807" s="18"/>
      <c r="H1807" s="18"/>
      <c r="I1807" s="1"/>
    </row>
    <row r="1808" spans="1:9" ht="15.75" hidden="1" x14ac:dyDescent="0.25">
      <c r="A1808" s="30">
        <v>12</v>
      </c>
      <c r="B1808" s="26"/>
      <c r="C1808" s="8"/>
      <c r="D1808" s="6"/>
      <c r="E1808" s="10"/>
      <c r="F1808" s="10"/>
      <c r="G1808" s="18"/>
      <c r="H1808" s="18"/>
      <c r="I1808" s="1"/>
    </row>
    <row r="1809" spans="1:9" ht="15.75" hidden="1" x14ac:dyDescent="0.25">
      <c r="A1809" s="30">
        <v>13</v>
      </c>
      <c r="B1809" s="26"/>
      <c r="C1809" s="8"/>
      <c r="D1809" s="6"/>
      <c r="E1809" s="10"/>
      <c r="F1809" s="10"/>
      <c r="G1809" s="18"/>
      <c r="H1809" s="18"/>
      <c r="I1809" s="1"/>
    </row>
    <row r="1810" spans="1:9" ht="15.75" hidden="1" x14ac:dyDescent="0.25">
      <c r="A1810" s="30">
        <f t="shared" ref="A1810:A1821" si="5">A1809+1</f>
        <v>14</v>
      </c>
      <c r="B1810" s="26"/>
      <c r="C1810" s="8"/>
      <c r="D1810" s="6"/>
      <c r="E1810" s="10"/>
      <c r="F1810" s="10"/>
      <c r="G1810" s="18"/>
      <c r="H1810" s="18"/>
      <c r="I1810" s="1"/>
    </row>
    <row r="1811" spans="1:9" ht="15.75" hidden="1" x14ac:dyDescent="0.25">
      <c r="A1811" s="30">
        <f t="shared" si="5"/>
        <v>15</v>
      </c>
      <c r="B1811" s="26"/>
      <c r="C1811" s="8"/>
      <c r="D1811" s="6"/>
      <c r="E1811" s="10"/>
      <c r="F1811" s="10"/>
      <c r="G1811" s="18"/>
      <c r="H1811" s="18"/>
      <c r="I1811" s="1"/>
    </row>
    <row r="1812" spans="1:9" ht="15" hidden="1" customHeight="1" x14ac:dyDescent="0.25">
      <c r="A1812" s="30">
        <f t="shared" si="5"/>
        <v>16</v>
      </c>
      <c r="B1812" s="26"/>
      <c r="C1812" s="8"/>
      <c r="D1812" s="34"/>
      <c r="E1812" s="10"/>
      <c r="F1812" s="10"/>
      <c r="G1812" s="18"/>
      <c r="H1812" s="18"/>
      <c r="I1812" s="1"/>
    </row>
    <row r="1813" spans="1:9" ht="15.75" hidden="1" x14ac:dyDescent="0.25">
      <c r="A1813" s="30">
        <f t="shared" si="5"/>
        <v>17</v>
      </c>
      <c r="B1813" s="26"/>
      <c r="C1813" s="8"/>
      <c r="D1813" s="34"/>
      <c r="E1813" s="10"/>
      <c r="F1813" s="10"/>
      <c r="G1813" s="18"/>
      <c r="H1813" s="18"/>
      <c r="I1813" s="1"/>
    </row>
    <row r="1814" spans="1:9" ht="15.75" hidden="1" x14ac:dyDescent="0.25">
      <c r="A1814" s="30">
        <f t="shared" si="5"/>
        <v>18</v>
      </c>
      <c r="B1814" s="26"/>
      <c r="C1814" s="8"/>
      <c r="D1814" s="6"/>
      <c r="E1814" s="10"/>
      <c r="F1814" s="10"/>
      <c r="G1814" s="18"/>
      <c r="H1814" s="18"/>
      <c r="I1814" s="1"/>
    </row>
    <row r="1815" spans="1:9" ht="15.75" hidden="1" x14ac:dyDescent="0.25">
      <c r="A1815" s="30">
        <f t="shared" si="5"/>
        <v>19</v>
      </c>
      <c r="B1815" s="26"/>
      <c r="C1815" s="8"/>
      <c r="D1815" s="6"/>
      <c r="E1815" s="10"/>
      <c r="F1815" s="10"/>
      <c r="G1815" s="18"/>
      <c r="H1815" s="18"/>
      <c r="I1815" s="1"/>
    </row>
    <row r="1816" spans="1:9" ht="15.75" hidden="1" x14ac:dyDescent="0.25">
      <c r="A1816" s="30">
        <f t="shared" si="5"/>
        <v>20</v>
      </c>
      <c r="B1816" s="26"/>
      <c r="C1816" s="8"/>
      <c r="D1816" s="6"/>
      <c r="E1816" s="10"/>
      <c r="F1816" s="10"/>
      <c r="G1816" s="18"/>
      <c r="H1816" s="18"/>
      <c r="I1816" s="1"/>
    </row>
    <row r="1817" spans="1:9" ht="15.75" hidden="1" x14ac:dyDescent="0.25">
      <c r="A1817" s="30">
        <f t="shared" si="5"/>
        <v>21</v>
      </c>
      <c r="B1817" s="26"/>
      <c r="C1817" s="8"/>
      <c r="D1817" s="6"/>
      <c r="E1817" s="10"/>
      <c r="F1817" s="10"/>
      <c r="G1817" s="18"/>
      <c r="H1817" s="18"/>
      <c r="I1817" s="1"/>
    </row>
    <row r="1818" spans="1:9" ht="12.75" hidden="1" customHeight="1" x14ac:dyDescent="0.25">
      <c r="A1818" s="30">
        <f t="shared" si="5"/>
        <v>22</v>
      </c>
      <c r="B1818" s="26"/>
      <c r="C1818" s="8"/>
      <c r="D1818" s="6"/>
      <c r="E1818" s="10"/>
      <c r="F1818" s="10"/>
      <c r="G1818" s="18"/>
      <c r="H1818" s="18"/>
      <c r="I1818" s="1"/>
    </row>
    <row r="1819" spans="1:9" ht="13.5" hidden="1" customHeight="1" x14ac:dyDescent="0.25">
      <c r="A1819" s="30">
        <f t="shared" si="5"/>
        <v>23</v>
      </c>
      <c r="B1819" s="26"/>
      <c r="C1819" s="8"/>
      <c r="D1819" s="6"/>
      <c r="E1819" s="10"/>
      <c r="F1819" s="10"/>
      <c r="G1819" s="18"/>
      <c r="H1819" s="18"/>
      <c r="I1819" s="1"/>
    </row>
    <row r="1820" spans="1:9" ht="12" hidden="1" customHeight="1" x14ac:dyDescent="0.25">
      <c r="A1820" s="30">
        <f t="shared" si="5"/>
        <v>24</v>
      </c>
      <c r="B1820" s="26"/>
      <c r="C1820" s="8"/>
      <c r="D1820" s="6"/>
      <c r="E1820" s="10"/>
      <c r="F1820" s="10"/>
      <c r="G1820" s="18"/>
      <c r="H1820" s="18"/>
      <c r="I1820" s="1"/>
    </row>
    <row r="1821" spans="1:9" ht="15.75" hidden="1" x14ac:dyDescent="0.25">
      <c r="A1821" s="30">
        <f t="shared" si="5"/>
        <v>25</v>
      </c>
      <c r="B1821" s="26"/>
      <c r="C1821" s="8"/>
      <c r="D1821" s="6"/>
      <c r="E1821" s="10"/>
      <c r="F1821" s="10"/>
      <c r="G1821" s="18"/>
      <c r="H1821" s="18"/>
      <c r="I1821" s="1"/>
    </row>
    <row r="1822" spans="1:9" ht="15.75" hidden="1" x14ac:dyDescent="0.25">
      <c r="A1822" s="30">
        <v>26</v>
      </c>
      <c r="B1822" s="26"/>
      <c r="C1822" s="8"/>
      <c r="D1822" s="6"/>
      <c r="E1822" s="10"/>
      <c r="F1822" s="10"/>
      <c r="G1822" s="18"/>
      <c r="H1822" s="18"/>
      <c r="I1822" s="1"/>
    </row>
    <row r="1823" spans="1:9" ht="15.75" hidden="1" x14ac:dyDescent="0.25">
      <c r="A1823" s="30">
        <v>27</v>
      </c>
      <c r="B1823" s="26"/>
      <c r="C1823" s="8"/>
      <c r="D1823" s="6"/>
      <c r="E1823" s="10"/>
      <c r="F1823" s="10"/>
      <c r="G1823" s="18"/>
      <c r="H1823" s="18"/>
      <c r="I1823" s="1"/>
    </row>
    <row r="1824" spans="1:9" ht="15.75" hidden="1" x14ac:dyDescent="0.25">
      <c r="A1824" s="30">
        <v>28</v>
      </c>
      <c r="B1824" s="26"/>
      <c r="C1824" s="8"/>
      <c r="D1824" s="6"/>
      <c r="E1824" s="10"/>
      <c r="F1824" s="10"/>
      <c r="G1824" s="18"/>
      <c r="H1824" s="18"/>
      <c r="I1824" s="1"/>
    </row>
    <row r="1825" spans="1:9" ht="15.75" hidden="1" x14ac:dyDescent="0.25">
      <c r="A1825" s="30">
        <v>29</v>
      </c>
      <c r="B1825" s="26"/>
      <c r="C1825" s="8"/>
      <c r="D1825" s="6"/>
      <c r="E1825" s="10"/>
      <c r="F1825" s="10"/>
      <c r="G1825" s="18"/>
      <c r="H1825" s="18"/>
      <c r="I1825" s="1"/>
    </row>
    <row r="1826" spans="1:9" ht="15.75" hidden="1" x14ac:dyDescent="0.25">
      <c r="A1826" s="30">
        <v>30</v>
      </c>
      <c r="B1826" s="26"/>
      <c r="C1826" s="8"/>
      <c r="D1826" s="6"/>
      <c r="E1826" s="10"/>
      <c r="F1826" s="10"/>
      <c r="G1826" s="18"/>
      <c r="H1826" s="18"/>
      <c r="I1826" s="1"/>
    </row>
    <row r="1827" spans="1:9" ht="15.75" hidden="1" x14ac:dyDescent="0.25">
      <c r="A1827" s="30">
        <v>31</v>
      </c>
      <c r="B1827" s="26"/>
      <c r="C1827" s="8"/>
      <c r="D1827" s="6"/>
      <c r="E1827" s="10"/>
      <c r="F1827" s="10"/>
      <c r="G1827" s="18"/>
      <c r="H1827" s="18"/>
      <c r="I1827" s="1"/>
    </row>
    <row r="1828" spans="1:9" ht="15.75" hidden="1" x14ac:dyDescent="0.25">
      <c r="A1828" s="30">
        <v>32</v>
      </c>
      <c r="B1828" s="26"/>
      <c r="C1828" s="8"/>
      <c r="D1828" s="6"/>
      <c r="E1828" s="10"/>
      <c r="F1828" s="10"/>
      <c r="G1828" s="18"/>
      <c r="H1828" s="18"/>
      <c r="I1828" s="1"/>
    </row>
    <row r="1829" spans="1:9" ht="15.75" hidden="1" x14ac:dyDescent="0.25">
      <c r="A1829" s="30">
        <v>33</v>
      </c>
      <c r="B1829" s="26"/>
      <c r="C1829" s="8"/>
      <c r="D1829" s="6"/>
      <c r="E1829" s="10"/>
      <c r="F1829" s="10"/>
      <c r="G1829" s="18"/>
      <c r="H1829" s="18"/>
      <c r="I1829" s="1"/>
    </row>
    <row r="1830" spans="1:9" ht="15.75" hidden="1" x14ac:dyDescent="0.25">
      <c r="A1830" s="30">
        <v>34</v>
      </c>
      <c r="B1830" s="26"/>
      <c r="C1830" s="8"/>
      <c r="D1830" s="6"/>
      <c r="E1830" s="10"/>
      <c r="F1830" s="10"/>
      <c r="G1830" s="18"/>
      <c r="H1830" s="18"/>
      <c r="I1830" s="1"/>
    </row>
    <row r="1831" spans="1:9" ht="15.75" hidden="1" x14ac:dyDescent="0.25">
      <c r="A1831" s="30">
        <v>35</v>
      </c>
      <c r="B1831" s="26"/>
      <c r="C1831" s="8"/>
      <c r="D1831" s="6"/>
      <c r="E1831" s="10"/>
      <c r="F1831" s="10"/>
      <c r="G1831" s="18"/>
      <c r="H1831" s="18"/>
      <c r="I1831" s="1"/>
    </row>
    <row r="1832" spans="1:9" ht="15.75" hidden="1" x14ac:dyDescent="0.25">
      <c r="A1832" s="30">
        <v>36</v>
      </c>
      <c r="B1832" s="26"/>
      <c r="C1832" s="8"/>
      <c r="D1832" s="6"/>
      <c r="E1832" s="10"/>
      <c r="F1832" s="10"/>
      <c r="G1832" s="18"/>
      <c r="H1832" s="18"/>
      <c r="I1832" s="1"/>
    </row>
    <row r="1833" spans="1:9" ht="15.75" hidden="1" x14ac:dyDescent="0.25">
      <c r="A1833" s="30">
        <v>37</v>
      </c>
      <c r="B1833" s="26"/>
      <c r="C1833" s="8"/>
      <c r="D1833" s="6"/>
      <c r="E1833" s="10"/>
      <c r="F1833" s="10"/>
      <c r="G1833" s="18"/>
      <c r="H1833" s="18"/>
      <c r="I1833" s="1"/>
    </row>
    <row r="1834" spans="1:9" ht="15.75" hidden="1" x14ac:dyDescent="0.25">
      <c r="A1834" s="30">
        <v>38</v>
      </c>
      <c r="B1834" s="26"/>
      <c r="C1834" s="8"/>
      <c r="D1834" s="6"/>
      <c r="E1834" s="10"/>
      <c r="F1834" s="10"/>
      <c r="G1834" s="18"/>
      <c r="H1834" s="18"/>
      <c r="I1834" s="1"/>
    </row>
    <row r="1835" spans="1:9" ht="15.75" hidden="1" x14ac:dyDescent="0.25">
      <c r="A1835" s="30">
        <v>39</v>
      </c>
      <c r="B1835" s="26"/>
      <c r="C1835" s="8"/>
      <c r="D1835" s="6"/>
      <c r="E1835" s="10"/>
      <c r="F1835" s="10"/>
      <c r="G1835" s="18"/>
      <c r="H1835" s="18"/>
      <c r="I1835" s="1"/>
    </row>
    <row r="1836" spans="1:9" ht="15.75" hidden="1" x14ac:dyDescent="0.25">
      <c r="A1836" s="30">
        <v>40</v>
      </c>
      <c r="B1836" s="26"/>
      <c r="C1836" s="8"/>
      <c r="D1836" s="6"/>
      <c r="E1836" s="10"/>
      <c r="F1836" s="10"/>
      <c r="G1836" s="18"/>
      <c r="H1836" s="18"/>
      <c r="I1836" s="1"/>
    </row>
    <row r="1837" spans="1:9" ht="15.75" hidden="1" x14ac:dyDescent="0.25">
      <c r="A1837" s="30">
        <v>41</v>
      </c>
      <c r="B1837" s="26"/>
      <c r="C1837" s="8"/>
      <c r="D1837" s="6"/>
      <c r="E1837" s="10"/>
      <c r="F1837" s="10"/>
      <c r="G1837" s="18"/>
      <c r="H1837" s="18"/>
      <c r="I1837" s="1"/>
    </row>
    <row r="1838" spans="1:9" ht="15.75" hidden="1" x14ac:dyDescent="0.25">
      <c r="A1838" s="30">
        <v>42</v>
      </c>
      <c r="B1838" s="26"/>
      <c r="C1838" s="8"/>
      <c r="D1838" s="6"/>
      <c r="E1838" s="10"/>
      <c r="F1838" s="10"/>
      <c r="G1838" s="18"/>
      <c r="H1838" s="18"/>
      <c r="I1838" s="1"/>
    </row>
    <row r="1839" spans="1:9" ht="15.75" hidden="1" x14ac:dyDescent="0.25">
      <c r="A1839" s="30">
        <v>43</v>
      </c>
      <c r="B1839" s="26"/>
      <c r="C1839" s="8"/>
      <c r="D1839" s="6"/>
      <c r="E1839" s="10"/>
      <c r="F1839" s="10"/>
      <c r="G1839" s="18"/>
      <c r="H1839" s="18"/>
      <c r="I1839" s="1"/>
    </row>
    <row r="1840" spans="1:9" ht="15.75" hidden="1" x14ac:dyDescent="0.25">
      <c r="A1840" s="30">
        <v>44</v>
      </c>
      <c r="B1840" s="26"/>
      <c r="C1840" s="8"/>
      <c r="D1840" s="6"/>
      <c r="E1840" s="10"/>
      <c r="F1840" s="10"/>
      <c r="G1840" s="18"/>
      <c r="H1840" s="18"/>
      <c r="I1840" s="1"/>
    </row>
    <row r="1841" spans="1:9" ht="15.75" hidden="1" x14ac:dyDescent="0.25">
      <c r="A1841" s="30">
        <v>45</v>
      </c>
      <c r="B1841" s="26"/>
      <c r="C1841" s="8"/>
      <c r="D1841" s="6"/>
      <c r="E1841" s="10"/>
      <c r="F1841" s="10"/>
      <c r="G1841" s="18"/>
      <c r="H1841" s="18"/>
      <c r="I1841" s="1"/>
    </row>
    <row r="1842" spans="1:9" ht="15.75" hidden="1" x14ac:dyDescent="0.25">
      <c r="A1842" s="30">
        <v>46</v>
      </c>
      <c r="B1842" s="26"/>
      <c r="C1842" s="8"/>
      <c r="D1842" s="6"/>
      <c r="E1842" s="10"/>
      <c r="F1842" s="10"/>
      <c r="G1842" s="18"/>
      <c r="H1842" s="18"/>
      <c r="I1842" s="1"/>
    </row>
    <row r="1843" spans="1:9" ht="15.75" hidden="1" x14ac:dyDescent="0.25">
      <c r="A1843" s="30">
        <v>47</v>
      </c>
      <c r="B1843" s="26"/>
      <c r="C1843" s="8"/>
      <c r="D1843" s="6"/>
      <c r="E1843" s="10"/>
      <c r="F1843" s="10"/>
      <c r="G1843" s="18"/>
      <c r="H1843" s="18"/>
      <c r="I1843" s="1"/>
    </row>
    <row r="1844" spans="1:9" ht="15.75" hidden="1" x14ac:dyDescent="0.25">
      <c r="A1844" s="30">
        <v>48</v>
      </c>
      <c r="B1844" s="26"/>
      <c r="C1844" s="8"/>
      <c r="D1844" s="6"/>
      <c r="E1844" s="10"/>
      <c r="F1844" s="10"/>
      <c r="G1844" s="18"/>
      <c r="H1844" s="18"/>
      <c r="I1844" s="1"/>
    </row>
    <row r="1845" spans="1:9" ht="15.75" hidden="1" x14ac:dyDescent="0.25">
      <c r="A1845" s="30">
        <v>49</v>
      </c>
      <c r="B1845" s="26"/>
      <c r="C1845" s="8"/>
      <c r="D1845" s="6"/>
      <c r="E1845" s="10"/>
      <c r="F1845" s="10"/>
      <c r="G1845" s="18"/>
      <c r="H1845" s="18"/>
      <c r="I1845" s="1"/>
    </row>
    <row r="1846" spans="1:9" ht="15.75" hidden="1" x14ac:dyDescent="0.25">
      <c r="A1846" s="30">
        <v>50</v>
      </c>
      <c r="B1846" s="26"/>
      <c r="C1846" s="8"/>
      <c r="D1846" s="6"/>
      <c r="E1846" s="10"/>
      <c r="F1846" s="10"/>
      <c r="G1846" s="18"/>
      <c r="H1846" s="18"/>
      <c r="I1846" s="1"/>
    </row>
    <row r="1847" spans="1:9" ht="15.75" hidden="1" x14ac:dyDescent="0.25">
      <c r="A1847" s="30">
        <v>51</v>
      </c>
      <c r="B1847" s="26"/>
      <c r="C1847" s="8"/>
      <c r="D1847" s="6"/>
      <c r="E1847" s="10"/>
      <c r="F1847" s="10"/>
      <c r="G1847" s="18"/>
      <c r="H1847" s="18"/>
      <c r="I1847" s="1"/>
    </row>
    <row r="1848" spans="1:9" ht="15.75" hidden="1" x14ac:dyDescent="0.25">
      <c r="A1848" s="30">
        <v>52</v>
      </c>
      <c r="B1848" s="26"/>
      <c r="C1848" s="8"/>
      <c r="D1848" s="6"/>
      <c r="E1848" s="10"/>
      <c r="F1848" s="10"/>
      <c r="G1848" s="18"/>
      <c r="H1848" s="18"/>
      <c r="I1848" s="1"/>
    </row>
    <row r="1849" spans="1:9" ht="15.75" hidden="1" x14ac:dyDescent="0.25">
      <c r="A1849" s="30">
        <v>53</v>
      </c>
      <c r="B1849" s="26"/>
      <c r="C1849" s="8"/>
      <c r="D1849" s="6"/>
      <c r="E1849" s="10"/>
      <c r="F1849" s="10"/>
      <c r="G1849" s="18"/>
      <c r="H1849" s="18"/>
      <c r="I1849" s="1"/>
    </row>
    <row r="1850" spans="1:9" ht="15.75" hidden="1" x14ac:dyDescent="0.25">
      <c r="A1850" s="30">
        <v>54</v>
      </c>
      <c r="B1850" s="26"/>
      <c r="C1850" s="8"/>
      <c r="D1850" s="6"/>
      <c r="E1850" s="10"/>
      <c r="F1850" s="10"/>
      <c r="G1850" s="18"/>
      <c r="H1850" s="18"/>
      <c r="I1850" s="1"/>
    </row>
    <row r="1851" spans="1:9" ht="15.75" hidden="1" x14ac:dyDescent="0.25">
      <c r="A1851" s="30">
        <v>55</v>
      </c>
      <c r="B1851" s="26"/>
      <c r="C1851" s="8"/>
      <c r="D1851" s="6"/>
      <c r="E1851" s="10"/>
      <c r="F1851" s="10"/>
      <c r="G1851" s="18"/>
      <c r="H1851" s="18"/>
      <c r="I1851" s="1"/>
    </row>
    <row r="1852" spans="1:9" ht="15.75" hidden="1" x14ac:dyDescent="0.25">
      <c r="A1852" s="30">
        <v>56</v>
      </c>
      <c r="B1852" s="26"/>
      <c r="C1852" s="8"/>
      <c r="D1852" s="6"/>
      <c r="E1852" s="10"/>
      <c r="F1852" s="10"/>
      <c r="G1852" s="18"/>
      <c r="H1852" s="18"/>
      <c r="I1852" s="1"/>
    </row>
    <row r="1853" spans="1:9" ht="15.75" hidden="1" x14ac:dyDescent="0.25">
      <c r="A1853" s="30">
        <v>57</v>
      </c>
      <c r="B1853" s="26"/>
      <c r="C1853" s="8"/>
      <c r="D1853" s="6"/>
      <c r="E1853" s="10"/>
      <c r="F1853" s="10"/>
      <c r="G1853" s="18"/>
      <c r="H1853" s="18"/>
      <c r="I1853" s="1"/>
    </row>
    <row r="1854" spans="1:9" ht="15.75" hidden="1" x14ac:dyDescent="0.25">
      <c r="A1854" s="30"/>
      <c r="B1854" s="12" t="s">
        <v>1338</v>
      </c>
      <c r="C1854" s="8"/>
      <c r="D1854" s="6"/>
      <c r="E1854" s="10"/>
      <c r="F1854" s="10"/>
      <c r="G1854" s="20">
        <f>SUM(G1797:G1852)</f>
        <v>0</v>
      </c>
      <c r="H1854" s="20">
        <f>SUM(H1797:H1835)</f>
        <v>0</v>
      </c>
      <c r="I1854" s="1"/>
    </row>
    <row r="1855" spans="1:9" ht="15.75" hidden="1" x14ac:dyDescent="0.25">
      <c r="A1855" s="30"/>
      <c r="B1855" s="26"/>
      <c r="C1855" s="8"/>
      <c r="D1855" s="6"/>
      <c r="E1855" s="10"/>
      <c r="F1855" s="10"/>
      <c r="G1855" s="18"/>
      <c r="H1855" s="18"/>
      <c r="I1855" s="1"/>
    </row>
    <row r="1856" spans="1:9" ht="15.75" hidden="1" x14ac:dyDescent="0.25">
      <c r="A1856" s="30"/>
      <c r="B1856" s="16" t="s">
        <v>1343</v>
      </c>
      <c r="C1856" s="8"/>
      <c r="D1856" s="6"/>
      <c r="E1856" s="10"/>
      <c r="F1856" s="10"/>
      <c r="G1856" s="18"/>
      <c r="H1856" s="18"/>
      <c r="I1856" s="1"/>
    </row>
    <row r="1857" spans="1:9" ht="15.75" hidden="1" x14ac:dyDescent="0.25">
      <c r="A1857" s="30">
        <v>1</v>
      </c>
      <c r="B1857" s="26"/>
      <c r="C1857" s="8"/>
      <c r="D1857" s="34"/>
      <c r="E1857" s="10"/>
      <c r="F1857" s="10"/>
      <c r="G1857" s="18"/>
      <c r="H1857" s="18"/>
      <c r="I1857" s="1"/>
    </row>
    <row r="1858" spans="1:9" ht="15.75" hidden="1" x14ac:dyDescent="0.25">
      <c r="A1858" s="30">
        <f t="shared" ref="A1858:A1867" si="6">A1857+1</f>
        <v>2</v>
      </c>
      <c r="B1858" s="26"/>
      <c r="C1858" s="8"/>
      <c r="D1858" s="34"/>
      <c r="E1858" s="10"/>
      <c r="F1858" s="10"/>
      <c r="G1858" s="18"/>
      <c r="H1858" s="18"/>
      <c r="I1858" s="1"/>
    </row>
    <row r="1859" spans="1:9" ht="18" hidden="1" customHeight="1" x14ac:dyDescent="0.25">
      <c r="A1859" s="30">
        <f t="shared" si="6"/>
        <v>3</v>
      </c>
      <c r="B1859" s="60" t="s">
        <v>1346</v>
      </c>
      <c r="C1859" s="8"/>
      <c r="D1859" s="34"/>
      <c r="E1859" s="10"/>
      <c r="F1859" s="10"/>
      <c r="G1859" s="20">
        <f>SUM(G1857:G1858)</f>
        <v>0</v>
      </c>
      <c r="H1859" s="20">
        <f>SUM(H1857:H1858)</f>
        <v>0</v>
      </c>
      <c r="I1859" s="1"/>
    </row>
    <row r="1860" spans="1:9" ht="15.75" hidden="1" x14ac:dyDescent="0.25">
      <c r="A1860" s="30">
        <f t="shared" si="6"/>
        <v>4</v>
      </c>
      <c r="B1860" s="26"/>
      <c r="C1860" s="8"/>
      <c r="D1860" s="34"/>
      <c r="E1860" s="10"/>
      <c r="F1860" s="10"/>
      <c r="G1860" s="18"/>
      <c r="H1860" s="18"/>
      <c r="I1860" s="1"/>
    </row>
    <row r="1861" spans="1:9" ht="15.75" hidden="1" x14ac:dyDescent="0.25">
      <c r="A1861" s="30">
        <f t="shared" si="6"/>
        <v>5</v>
      </c>
      <c r="B1861" s="26"/>
      <c r="C1861" s="8"/>
      <c r="D1861" s="34"/>
      <c r="E1861" s="10"/>
      <c r="F1861" s="10"/>
      <c r="G1861" s="18"/>
      <c r="H1861" s="18"/>
      <c r="I1861" s="1"/>
    </row>
    <row r="1862" spans="1:9" ht="15.75" hidden="1" x14ac:dyDescent="0.25">
      <c r="A1862" s="30">
        <f t="shared" si="6"/>
        <v>6</v>
      </c>
      <c r="B1862" s="26"/>
      <c r="C1862" s="8"/>
      <c r="D1862" s="34"/>
      <c r="E1862" s="10"/>
      <c r="F1862" s="10"/>
      <c r="G1862" s="18"/>
      <c r="H1862" s="18"/>
      <c r="I1862" s="1"/>
    </row>
    <row r="1863" spans="1:9" ht="15.75" hidden="1" x14ac:dyDescent="0.25">
      <c r="A1863" s="30">
        <f t="shared" si="6"/>
        <v>7</v>
      </c>
      <c r="B1863" s="26"/>
      <c r="C1863" s="8"/>
      <c r="D1863" s="34"/>
      <c r="E1863" s="10"/>
      <c r="F1863" s="10"/>
      <c r="G1863" s="18"/>
      <c r="H1863" s="18"/>
      <c r="I1863" s="1"/>
    </row>
    <row r="1864" spans="1:9" ht="15.75" hidden="1" x14ac:dyDescent="0.25">
      <c r="A1864" s="30">
        <f t="shared" si="6"/>
        <v>8</v>
      </c>
      <c r="B1864" s="26"/>
      <c r="C1864" s="8"/>
      <c r="D1864" s="34"/>
      <c r="E1864" s="10"/>
      <c r="F1864" s="10"/>
      <c r="G1864" s="18"/>
      <c r="H1864" s="18"/>
      <c r="I1864" s="1"/>
    </row>
    <row r="1865" spans="1:9" ht="15.75" hidden="1" x14ac:dyDescent="0.25">
      <c r="A1865" s="30">
        <f t="shared" si="6"/>
        <v>9</v>
      </c>
      <c r="B1865" s="60" t="s">
        <v>1344</v>
      </c>
      <c r="C1865" s="8"/>
      <c r="D1865" s="34"/>
      <c r="E1865" s="10"/>
      <c r="F1865" s="10"/>
      <c r="G1865" s="18"/>
      <c r="H1865" s="18"/>
      <c r="I1865" s="1"/>
    </row>
    <row r="1866" spans="1:9" ht="15.75" hidden="1" x14ac:dyDescent="0.25">
      <c r="A1866" s="30">
        <f t="shared" si="6"/>
        <v>10</v>
      </c>
      <c r="B1866" s="26" t="s">
        <v>1342</v>
      </c>
      <c r="C1866" s="8"/>
      <c r="D1866" s="6">
        <v>1216</v>
      </c>
      <c r="E1866" s="10"/>
      <c r="F1866" s="10"/>
      <c r="G1866" s="18">
        <v>2500</v>
      </c>
      <c r="H1866" s="18"/>
      <c r="I1866" s="1"/>
    </row>
    <row r="1867" spans="1:9" ht="15.75" hidden="1" x14ac:dyDescent="0.25">
      <c r="A1867" s="30">
        <f t="shared" si="6"/>
        <v>11</v>
      </c>
      <c r="B1867" s="26" t="s">
        <v>1345</v>
      </c>
      <c r="C1867" s="8"/>
      <c r="D1867" s="34">
        <v>1216</v>
      </c>
      <c r="E1867" s="10"/>
      <c r="F1867" s="10"/>
      <c r="G1867" s="18">
        <v>2500</v>
      </c>
      <c r="H1867" s="18"/>
      <c r="I1867" s="1"/>
    </row>
    <row r="1868" spans="1:9" ht="15.75" hidden="1" x14ac:dyDescent="0.25">
      <c r="A1868" s="30"/>
      <c r="B1868" s="12" t="s">
        <v>1347</v>
      </c>
      <c r="C1868" s="8"/>
      <c r="D1868" s="14"/>
      <c r="E1868" s="10"/>
      <c r="F1868" s="8"/>
      <c r="G1868" s="19">
        <f>SUM(G1866:G1867)</f>
        <v>5000</v>
      </c>
      <c r="H1868" s="19">
        <f>SUM(H1866:H1867)</f>
        <v>0</v>
      </c>
      <c r="I1868" s="1"/>
    </row>
    <row r="1869" spans="1:9" ht="15.75" hidden="1" x14ac:dyDescent="0.25">
      <c r="A1869" s="30"/>
      <c r="B1869" s="12"/>
      <c r="C1869" s="8"/>
      <c r="D1869" s="14"/>
      <c r="E1869" s="10"/>
      <c r="F1869" s="8"/>
      <c r="G1869" s="19"/>
      <c r="H1869" s="19"/>
      <c r="I1869" s="1"/>
    </row>
    <row r="1870" spans="1:9" ht="15.75" hidden="1" x14ac:dyDescent="0.25">
      <c r="A1870" s="31"/>
      <c r="B1870" s="16"/>
      <c r="C1870" s="4"/>
      <c r="D1870" s="28"/>
      <c r="E1870" s="4"/>
      <c r="F1870" s="4"/>
      <c r="G1870" s="33"/>
      <c r="H1870" s="33"/>
      <c r="I1870" s="1"/>
    </row>
    <row r="1871" spans="1:9" ht="15.75" hidden="1" x14ac:dyDescent="0.25">
      <c r="A1871" s="36">
        <f>1</f>
        <v>1</v>
      </c>
      <c r="B1871" s="35"/>
      <c r="C1871" s="3"/>
      <c r="D1871" s="36"/>
      <c r="E1871" s="36"/>
      <c r="F1871" s="10"/>
      <c r="G1871" s="38"/>
      <c r="H1871" s="3"/>
      <c r="I1871" s="1"/>
    </row>
    <row r="1872" spans="1:9" hidden="1" x14ac:dyDescent="0.25">
      <c r="A1872" s="36">
        <f t="shared" ref="A1872:A1903" si="7">A1871+1</f>
        <v>2</v>
      </c>
      <c r="B1872" s="35"/>
      <c r="C1872" s="39"/>
      <c r="D1872" s="36"/>
      <c r="E1872" s="36"/>
      <c r="F1872" s="10"/>
      <c r="G1872" s="38"/>
      <c r="H1872" s="39"/>
    </row>
    <row r="1873" spans="1:8" hidden="1" x14ac:dyDescent="0.25">
      <c r="A1873" s="36">
        <f t="shared" si="7"/>
        <v>3</v>
      </c>
      <c r="B1873" s="35"/>
      <c r="C1873" s="39"/>
      <c r="D1873" s="36"/>
      <c r="E1873" s="36"/>
      <c r="F1873" s="10"/>
      <c r="G1873" s="38"/>
      <c r="H1873" s="39"/>
    </row>
    <row r="1874" spans="1:8" hidden="1" x14ac:dyDescent="0.25">
      <c r="A1874" s="36">
        <f t="shared" si="7"/>
        <v>4</v>
      </c>
      <c r="B1874" s="35"/>
      <c r="C1874" s="39"/>
      <c r="D1874" s="36"/>
      <c r="E1874" s="36"/>
      <c r="F1874" s="10"/>
      <c r="G1874" s="38"/>
      <c r="H1874" s="39"/>
    </row>
    <row r="1875" spans="1:8" hidden="1" x14ac:dyDescent="0.25">
      <c r="A1875" s="36">
        <f t="shared" si="7"/>
        <v>5</v>
      </c>
      <c r="B1875" s="35"/>
      <c r="C1875" s="39"/>
      <c r="D1875" s="36"/>
      <c r="E1875" s="36"/>
      <c r="F1875" s="10"/>
      <c r="G1875" s="38"/>
      <c r="H1875" s="39"/>
    </row>
    <row r="1876" spans="1:8" hidden="1" x14ac:dyDescent="0.25">
      <c r="A1876" s="36">
        <f t="shared" si="7"/>
        <v>6</v>
      </c>
      <c r="B1876" s="35"/>
      <c r="C1876" s="39"/>
      <c r="D1876" s="36"/>
      <c r="E1876" s="36"/>
      <c r="F1876" s="10"/>
      <c r="G1876" s="38"/>
      <c r="H1876" s="39"/>
    </row>
    <row r="1877" spans="1:8" hidden="1" x14ac:dyDescent="0.25">
      <c r="A1877" s="36">
        <f t="shared" si="7"/>
        <v>7</v>
      </c>
      <c r="B1877" s="62" t="s">
        <v>1348</v>
      </c>
      <c r="C1877" s="39"/>
      <c r="D1877" s="36"/>
      <c r="E1877" s="36"/>
      <c r="F1877" s="10"/>
      <c r="G1877" s="61">
        <f>SUM(G1776+G1794+G1854+G1859+G1868)</f>
        <v>5000</v>
      </c>
      <c r="H1877" s="63">
        <f>SUM(H1776+H1794+H1854+H1859+H1868)</f>
        <v>0</v>
      </c>
    </row>
    <row r="1878" spans="1:8" hidden="1" x14ac:dyDescent="0.25">
      <c r="A1878" s="36">
        <f t="shared" si="7"/>
        <v>8</v>
      </c>
      <c r="B1878" s="35"/>
      <c r="C1878" s="39"/>
      <c r="D1878" s="36"/>
      <c r="E1878" s="36"/>
      <c r="F1878" s="10"/>
      <c r="G1878" s="38"/>
      <c r="H1878" s="39"/>
    </row>
    <row r="1879" spans="1:8" hidden="1" x14ac:dyDescent="0.25">
      <c r="A1879" s="36">
        <f t="shared" si="7"/>
        <v>9</v>
      </c>
      <c r="B1879" s="35"/>
      <c r="C1879" s="39"/>
      <c r="D1879" s="36"/>
      <c r="E1879" s="36"/>
      <c r="F1879" s="10"/>
      <c r="G1879" s="38"/>
      <c r="H1879" s="39"/>
    </row>
    <row r="1880" spans="1:8" hidden="1" x14ac:dyDescent="0.25">
      <c r="A1880" s="36">
        <f t="shared" si="7"/>
        <v>10</v>
      </c>
      <c r="B1880" s="35"/>
      <c r="C1880" s="39"/>
      <c r="D1880" s="36"/>
      <c r="E1880" s="36"/>
      <c r="F1880" s="10"/>
      <c r="G1880" s="38"/>
      <c r="H1880" s="39"/>
    </row>
    <row r="1881" spans="1:8" hidden="1" x14ac:dyDescent="0.25">
      <c r="A1881" s="36">
        <f t="shared" si="7"/>
        <v>11</v>
      </c>
      <c r="B1881" s="35"/>
      <c r="C1881" s="39"/>
      <c r="D1881" s="36"/>
      <c r="E1881" s="36"/>
      <c r="F1881" s="10"/>
      <c r="G1881" s="38"/>
      <c r="H1881" s="39"/>
    </row>
    <row r="1882" spans="1:8" hidden="1" x14ac:dyDescent="0.25">
      <c r="A1882" s="36">
        <f t="shared" si="7"/>
        <v>12</v>
      </c>
      <c r="B1882" s="35"/>
      <c r="C1882" s="39"/>
      <c r="D1882" s="36"/>
      <c r="E1882" s="36"/>
      <c r="F1882" s="10"/>
      <c r="G1882" s="38"/>
      <c r="H1882" s="39"/>
    </row>
    <row r="1883" spans="1:8" hidden="1" x14ac:dyDescent="0.25">
      <c r="A1883" s="36">
        <f t="shared" si="7"/>
        <v>13</v>
      </c>
      <c r="B1883" s="35"/>
      <c r="C1883" s="39"/>
      <c r="D1883" s="36"/>
      <c r="E1883" s="36"/>
      <c r="F1883" s="10"/>
      <c r="G1883" s="38"/>
      <c r="H1883" s="39"/>
    </row>
    <row r="1884" spans="1:8" hidden="1" x14ac:dyDescent="0.25">
      <c r="A1884" s="36">
        <f t="shared" si="7"/>
        <v>14</v>
      </c>
      <c r="B1884" s="35"/>
      <c r="C1884" s="39"/>
      <c r="D1884" s="36"/>
      <c r="E1884" s="36"/>
      <c r="F1884" s="10"/>
      <c r="G1884" s="38"/>
      <c r="H1884" s="39"/>
    </row>
    <row r="1885" spans="1:8" hidden="1" x14ac:dyDescent="0.25">
      <c r="A1885" s="36">
        <f t="shared" si="7"/>
        <v>15</v>
      </c>
      <c r="B1885" s="35"/>
      <c r="C1885" s="39"/>
      <c r="D1885" s="36"/>
      <c r="E1885" s="36"/>
      <c r="F1885" s="10"/>
      <c r="G1885" s="38"/>
      <c r="H1885" s="39"/>
    </row>
    <row r="1886" spans="1:8" hidden="1" x14ac:dyDescent="0.25">
      <c r="A1886" s="36">
        <f t="shared" si="7"/>
        <v>16</v>
      </c>
      <c r="B1886" s="35"/>
      <c r="C1886" s="39"/>
      <c r="D1886" s="36"/>
      <c r="E1886" s="36"/>
      <c r="F1886" s="10"/>
      <c r="G1886" s="38"/>
      <c r="H1886" s="39"/>
    </row>
    <row r="1887" spans="1:8" hidden="1" x14ac:dyDescent="0.25">
      <c r="A1887" s="36">
        <f t="shared" si="7"/>
        <v>17</v>
      </c>
      <c r="B1887" s="35"/>
      <c r="C1887" s="39"/>
      <c r="D1887" s="36"/>
      <c r="E1887" s="36"/>
      <c r="F1887" s="10"/>
      <c r="G1887" s="38"/>
      <c r="H1887" s="39"/>
    </row>
    <row r="1888" spans="1:8" hidden="1" x14ac:dyDescent="0.25">
      <c r="A1888" s="36">
        <f t="shared" si="7"/>
        <v>18</v>
      </c>
      <c r="B1888" s="35"/>
      <c r="C1888" s="39"/>
      <c r="D1888" s="36"/>
      <c r="E1888" s="36"/>
      <c r="F1888" s="10"/>
      <c r="G1888" s="38"/>
      <c r="H1888" s="39"/>
    </row>
    <row r="1889" spans="1:8" hidden="1" x14ac:dyDescent="0.25">
      <c r="A1889" s="36">
        <f t="shared" si="7"/>
        <v>19</v>
      </c>
      <c r="B1889" s="35"/>
      <c r="C1889" s="39"/>
      <c r="D1889" s="36"/>
      <c r="E1889" s="36"/>
      <c r="F1889" s="10"/>
      <c r="G1889" s="38"/>
      <c r="H1889" s="39"/>
    </row>
    <row r="1890" spans="1:8" hidden="1" x14ac:dyDescent="0.25">
      <c r="A1890" s="36">
        <f t="shared" si="7"/>
        <v>20</v>
      </c>
      <c r="B1890" s="35"/>
      <c r="C1890" s="39"/>
      <c r="D1890" s="36"/>
      <c r="E1890" s="37"/>
      <c r="F1890" s="10"/>
      <c r="G1890" s="38"/>
      <c r="H1890" s="39"/>
    </row>
    <row r="1891" spans="1:8" hidden="1" x14ac:dyDescent="0.25">
      <c r="A1891" s="36">
        <f t="shared" si="7"/>
        <v>21</v>
      </c>
      <c r="B1891" s="35"/>
      <c r="C1891" s="39"/>
      <c r="D1891" s="36"/>
      <c r="E1891" s="36"/>
      <c r="F1891" s="10"/>
      <c r="G1891" s="38"/>
      <c r="H1891" s="39"/>
    </row>
    <row r="1892" spans="1:8" hidden="1" x14ac:dyDescent="0.25">
      <c r="A1892" s="36">
        <f t="shared" si="7"/>
        <v>22</v>
      </c>
      <c r="B1892" s="35"/>
      <c r="C1892" s="39"/>
      <c r="D1892" s="36"/>
      <c r="E1892" s="36"/>
      <c r="F1892" s="10"/>
      <c r="G1892" s="38"/>
      <c r="H1892" s="39"/>
    </row>
    <row r="1893" spans="1:8" hidden="1" x14ac:dyDescent="0.25">
      <c r="A1893" s="36">
        <f t="shared" si="7"/>
        <v>23</v>
      </c>
      <c r="B1893" s="35"/>
      <c r="C1893" s="39"/>
      <c r="D1893" s="36"/>
      <c r="E1893" s="36"/>
      <c r="F1893" s="10"/>
      <c r="G1893" s="38"/>
      <c r="H1893" s="39"/>
    </row>
    <row r="1894" spans="1:8" hidden="1" x14ac:dyDescent="0.25">
      <c r="A1894" s="36">
        <f t="shared" si="7"/>
        <v>24</v>
      </c>
      <c r="B1894" s="35"/>
      <c r="C1894" s="39"/>
      <c r="D1894" s="36"/>
      <c r="E1894" s="36"/>
      <c r="F1894" s="10"/>
      <c r="G1894" s="38"/>
      <c r="H1894" s="39"/>
    </row>
    <row r="1895" spans="1:8" hidden="1" x14ac:dyDescent="0.25">
      <c r="A1895" s="36">
        <f t="shared" si="7"/>
        <v>25</v>
      </c>
      <c r="B1895" s="35"/>
      <c r="C1895" s="39"/>
      <c r="D1895" s="36"/>
      <c r="E1895" s="36"/>
      <c r="F1895" s="10"/>
      <c r="G1895" s="38"/>
      <c r="H1895" s="39"/>
    </row>
    <row r="1896" spans="1:8" hidden="1" x14ac:dyDescent="0.25">
      <c r="A1896" s="36">
        <f t="shared" si="7"/>
        <v>26</v>
      </c>
      <c r="B1896" s="35"/>
      <c r="C1896" s="39"/>
      <c r="D1896" s="36"/>
      <c r="E1896" s="36"/>
      <c r="F1896" s="10"/>
      <c r="G1896" s="38"/>
      <c r="H1896" s="39"/>
    </row>
    <row r="1897" spans="1:8" hidden="1" x14ac:dyDescent="0.25">
      <c r="A1897" s="36">
        <f t="shared" si="7"/>
        <v>27</v>
      </c>
      <c r="B1897" s="35"/>
      <c r="C1897" s="39"/>
      <c r="D1897" s="36"/>
      <c r="E1897" s="36"/>
      <c r="F1897" s="10"/>
      <c r="G1897" s="38"/>
      <c r="H1897" s="39"/>
    </row>
    <row r="1898" spans="1:8" hidden="1" x14ac:dyDescent="0.25">
      <c r="A1898" s="36">
        <f t="shared" si="7"/>
        <v>28</v>
      </c>
      <c r="B1898" s="35"/>
      <c r="C1898" s="39"/>
      <c r="D1898" s="36"/>
      <c r="E1898" s="36"/>
      <c r="F1898" s="10"/>
      <c r="G1898" s="38"/>
      <c r="H1898" s="39"/>
    </row>
    <row r="1899" spans="1:8" hidden="1" x14ac:dyDescent="0.25">
      <c r="A1899" s="36">
        <f t="shared" si="7"/>
        <v>29</v>
      </c>
      <c r="B1899" s="35"/>
      <c r="C1899" s="39"/>
      <c r="D1899" s="36"/>
      <c r="E1899" s="36"/>
      <c r="F1899" s="10"/>
      <c r="G1899" s="38"/>
      <c r="H1899" s="39"/>
    </row>
    <row r="1900" spans="1:8" hidden="1" x14ac:dyDescent="0.25">
      <c r="A1900" s="36">
        <f t="shared" si="7"/>
        <v>30</v>
      </c>
      <c r="B1900" s="35"/>
      <c r="C1900" s="39"/>
      <c r="D1900" s="36"/>
      <c r="E1900" s="36"/>
      <c r="F1900" s="10"/>
      <c r="G1900" s="38"/>
      <c r="H1900" s="39"/>
    </row>
    <row r="1901" spans="1:8" hidden="1" x14ac:dyDescent="0.25">
      <c r="A1901" s="36">
        <f t="shared" si="7"/>
        <v>31</v>
      </c>
      <c r="B1901" s="35"/>
      <c r="C1901" s="39"/>
      <c r="D1901" s="36"/>
      <c r="E1901" s="36"/>
      <c r="F1901" s="10"/>
      <c r="G1901" s="38"/>
      <c r="H1901" s="39"/>
    </row>
    <row r="1902" spans="1:8" hidden="1" x14ac:dyDescent="0.25">
      <c r="A1902" s="36">
        <f t="shared" si="7"/>
        <v>32</v>
      </c>
      <c r="B1902" s="35"/>
      <c r="C1902" s="39"/>
      <c r="D1902" s="36"/>
      <c r="E1902" s="36"/>
      <c r="F1902" s="10"/>
      <c r="G1902" s="38"/>
      <c r="H1902" s="39"/>
    </row>
    <row r="1903" spans="1:8" hidden="1" x14ac:dyDescent="0.25">
      <c r="A1903" s="36">
        <f t="shared" si="7"/>
        <v>33</v>
      </c>
      <c r="B1903" s="35"/>
      <c r="C1903" s="39"/>
      <c r="D1903" s="36"/>
      <c r="E1903" s="36"/>
      <c r="F1903" s="10"/>
      <c r="G1903" s="38"/>
      <c r="H1903" s="39"/>
    </row>
    <row r="1904" spans="1:8" hidden="1" x14ac:dyDescent="0.25">
      <c r="A1904" s="36">
        <f t="shared" ref="A1904:A1940" si="8">A1903+1</f>
        <v>34</v>
      </c>
      <c r="B1904" s="35"/>
      <c r="C1904" s="39"/>
      <c r="D1904" s="36"/>
      <c r="E1904" s="36"/>
      <c r="F1904" s="10"/>
      <c r="G1904" s="38"/>
      <c r="H1904" s="39"/>
    </row>
    <row r="1905" spans="1:8" hidden="1" x14ac:dyDescent="0.25">
      <c r="A1905" s="36">
        <f t="shared" si="8"/>
        <v>35</v>
      </c>
      <c r="B1905" s="35"/>
      <c r="C1905" s="39"/>
      <c r="D1905" s="36"/>
      <c r="E1905" s="36"/>
      <c r="F1905" s="10"/>
      <c r="G1905" s="38"/>
      <c r="H1905" s="39"/>
    </row>
    <row r="1906" spans="1:8" hidden="1" x14ac:dyDescent="0.25">
      <c r="A1906" s="36">
        <f t="shared" si="8"/>
        <v>36</v>
      </c>
      <c r="B1906" s="35"/>
      <c r="C1906" s="39"/>
      <c r="D1906" s="36"/>
      <c r="E1906" s="36"/>
      <c r="F1906" s="10"/>
      <c r="G1906" s="38"/>
      <c r="H1906" s="39"/>
    </row>
    <row r="1907" spans="1:8" hidden="1" x14ac:dyDescent="0.25">
      <c r="A1907" s="36">
        <f t="shared" si="8"/>
        <v>37</v>
      </c>
      <c r="B1907" s="35"/>
      <c r="C1907" s="39"/>
      <c r="D1907" s="36"/>
      <c r="E1907" s="36"/>
      <c r="F1907" s="10"/>
      <c r="G1907" s="38"/>
      <c r="H1907" s="39"/>
    </row>
    <row r="1908" spans="1:8" hidden="1" x14ac:dyDescent="0.25">
      <c r="A1908" s="36">
        <f t="shared" si="8"/>
        <v>38</v>
      </c>
      <c r="B1908" s="35"/>
      <c r="C1908" s="39"/>
      <c r="D1908" s="36"/>
      <c r="E1908" s="36"/>
      <c r="F1908" s="10"/>
      <c r="G1908" s="38"/>
      <c r="H1908" s="39"/>
    </row>
    <row r="1909" spans="1:8" hidden="1" x14ac:dyDescent="0.25">
      <c r="A1909" s="36">
        <f t="shared" si="8"/>
        <v>39</v>
      </c>
      <c r="B1909" s="35"/>
      <c r="C1909" s="39"/>
      <c r="D1909" s="36"/>
      <c r="E1909" s="36"/>
      <c r="F1909" s="10"/>
      <c r="G1909" s="38"/>
      <c r="H1909" s="39"/>
    </row>
    <row r="1910" spans="1:8" hidden="1" x14ac:dyDescent="0.25">
      <c r="A1910" s="36">
        <f t="shared" si="8"/>
        <v>40</v>
      </c>
      <c r="B1910" s="35"/>
      <c r="C1910" s="39"/>
      <c r="D1910" s="36"/>
      <c r="E1910" s="36"/>
      <c r="F1910" s="10"/>
      <c r="G1910" s="38"/>
      <c r="H1910" s="39"/>
    </row>
    <row r="1911" spans="1:8" hidden="1" x14ac:dyDescent="0.25">
      <c r="A1911" s="36">
        <f t="shared" si="8"/>
        <v>41</v>
      </c>
      <c r="B1911" s="35"/>
      <c r="C1911" s="39"/>
      <c r="D1911" s="36"/>
      <c r="E1911" s="36"/>
      <c r="F1911" s="10"/>
      <c r="G1911" s="38"/>
      <c r="H1911" s="39"/>
    </row>
    <row r="1912" spans="1:8" hidden="1" x14ac:dyDescent="0.25">
      <c r="A1912" s="36">
        <f t="shared" si="8"/>
        <v>42</v>
      </c>
      <c r="B1912" s="35"/>
      <c r="C1912" s="39"/>
      <c r="D1912" s="36"/>
      <c r="E1912" s="36"/>
      <c r="F1912" s="10"/>
      <c r="G1912" s="38"/>
      <c r="H1912" s="39"/>
    </row>
    <row r="1913" spans="1:8" hidden="1" x14ac:dyDescent="0.25">
      <c r="A1913" s="36">
        <f t="shared" si="8"/>
        <v>43</v>
      </c>
      <c r="B1913" s="35"/>
      <c r="C1913" s="39"/>
      <c r="D1913" s="36"/>
      <c r="E1913" s="36"/>
      <c r="F1913" s="10"/>
      <c r="G1913" s="38"/>
      <c r="H1913" s="39"/>
    </row>
    <row r="1914" spans="1:8" hidden="1" x14ac:dyDescent="0.25">
      <c r="A1914" s="36">
        <f t="shared" si="8"/>
        <v>44</v>
      </c>
      <c r="B1914" s="35"/>
      <c r="C1914" s="39"/>
      <c r="D1914" s="36"/>
      <c r="E1914" s="36"/>
      <c r="F1914" s="10"/>
      <c r="G1914" s="38"/>
      <c r="H1914" s="39"/>
    </row>
    <row r="1915" spans="1:8" hidden="1" x14ac:dyDescent="0.25">
      <c r="A1915" s="36">
        <f t="shared" si="8"/>
        <v>45</v>
      </c>
      <c r="B1915" s="35"/>
      <c r="C1915" s="39"/>
      <c r="D1915" s="36"/>
      <c r="E1915" s="36"/>
      <c r="F1915" s="10"/>
      <c r="G1915" s="38"/>
      <c r="H1915" s="39"/>
    </row>
    <row r="1916" spans="1:8" hidden="1" x14ac:dyDescent="0.25">
      <c r="A1916" s="36">
        <f t="shared" si="8"/>
        <v>46</v>
      </c>
      <c r="B1916" s="35"/>
      <c r="C1916" s="39"/>
      <c r="D1916" s="36"/>
      <c r="E1916" s="36"/>
      <c r="F1916" s="10"/>
      <c r="G1916" s="38"/>
      <c r="H1916" s="39"/>
    </row>
    <row r="1917" spans="1:8" hidden="1" x14ac:dyDescent="0.25">
      <c r="A1917" s="36">
        <f t="shared" si="8"/>
        <v>47</v>
      </c>
      <c r="B1917" s="35"/>
      <c r="C1917" s="39"/>
      <c r="D1917" s="36"/>
      <c r="E1917" s="36"/>
      <c r="F1917" s="10"/>
      <c r="G1917" s="38"/>
      <c r="H1917" s="39"/>
    </row>
    <row r="1918" spans="1:8" hidden="1" x14ac:dyDescent="0.25">
      <c r="A1918" s="36">
        <f t="shared" si="8"/>
        <v>48</v>
      </c>
      <c r="B1918" s="35"/>
      <c r="C1918" s="39"/>
      <c r="D1918" s="36"/>
      <c r="E1918" s="36"/>
      <c r="F1918" s="10"/>
      <c r="G1918" s="38"/>
      <c r="H1918" s="39"/>
    </row>
    <row r="1919" spans="1:8" hidden="1" x14ac:dyDescent="0.25">
      <c r="A1919" s="36">
        <f t="shared" si="8"/>
        <v>49</v>
      </c>
      <c r="B1919" s="35"/>
      <c r="C1919" s="39"/>
      <c r="D1919" s="36"/>
      <c r="E1919" s="36"/>
      <c r="F1919" s="10"/>
      <c r="G1919" s="38"/>
      <c r="H1919" s="39"/>
    </row>
    <row r="1920" spans="1:8" hidden="1" x14ac:dyDescent="0.25">
      <c r="A1920" s="36">
        <f t="shared" si="8"/>
        <v>50</v>
      </c>
      <c r="B1920" s="35"/>
      <c r="C1920" s="39"/>
      <c r="D1920" s="36"/>
      <c r="E1920" s="36"/>
      <c r="F1920" s="10"/>
      <c r="G1920" s="38"/>
      <c r="H1920" s="39"/>
    </row>
    <row r="1921" spans="1:8" hidden="1" x14ac:dyDescent="0.25">
      <c r="A1921" s="36">
        <f t="shared" si="8"/>
        <v>51</v>
      </c>
      <c r="B1921" s="35"/>
      <c r="C1921" s="39"/>
      <c r="D1921" s="36"/>
      <c r="E1921" s="36"/>
      <c r="F1921" s="10"/>
      <c r="G1921" s="38"/>
      <c r="H1921" s="39"/>
    </row>
    <row r="1922" spans="1:8" hidden="1" x14ac:dyDescent="0.25">
      <c r="A1922" s="36">
        <f t="shared" si="8"/>
        <v>52</v>
      </c>
      <c r="B1922" s="35"/>
      <c r="C1922" s="39"/>
      <c r="D1922" s="36"/>
      <c r="E1922" s="36"/>
      <c r="F1922" s="10"/>
      <c r="G1922" s="38"/>
      <c r="H1922" s="39"/>
    </row>
    <row r="1923" spans="1:8" hidden="1" x14ac:dyDescent="0.25">
      <c r="A1923" s="36">
        <f t="shared" si="8"/>
        <v>53</v>
      </c>
      <c r="B1923" s="35"/>
      <c r="C1923" s="39"/>
      <c r="D1923" s="36"/>
      <c r="E1923" s="36"/>
      <c r="F1923" s="10"/>
      <c r="G1923" s="38"/>
      <c r="H1923" s="39"/>
    </row>
    <row r="1924" spans="1:8" hidden="1" x14ac:dyDescent="0.25">
      <c r="A1924" s="36">
        <f t="shared" si="8"/>
        <v>54</v>
      </c>
      <c r="B1924" s="35"/>
      <c r="C1924" s="39"/>
      <c r="D1924" s="36"/>
      <c r="E1924" s="36"/>
      <c r="F1924" s="10"/>
      <c r="G1924" s="38"/>
      <c r="H1924" s="39"/>
    </row>
    <row r="1925" spans="1:8" hidden="1" x14ac:dyDescent="0.25">
      <c r="A1925" s="36">
        <f t="shared" si="8"/>
        <v>55</v>
      </c>
      <c r="B1925" s="35"/>
      <c r="C1925" s="39"/>
      <c r="D1925" s="36"/>
      <c r="E1925" s="36"/>
      <c r="F1925" s="10"/>
      <c r="G1925" s="38"/>
      <c r="H1925" s="39"/>
    </row>
    <row r="1926" spans="1:8" hidden="1" x14ac:dyDescent="0.25">
      <c r="A1926" s="36">
        <f t="shared" si="8"/>
        <v>56</v>
      </c>
      <c r="B1926" s="35"/>
      <c r="C1926" s="39"/>
      <c r="D1926" s="36"/>
      <c r="E1926" s="36"/>
      <c r="F1926" s="10"/>
      <c r="G1926" s="38"/>
      <c r="H1926" s="39"/>
    </row>
    <row r="1927" spans="1:8" hidden="1" x14ac:dyDescent="0.25">
      <c r="A1927" s="36">
        <f t="shared" si="8"/>
        <v>57</v>
      </c>
      <c r="B1927" s="35"/>
      <c r="C1927" s="39"/>
      <c r="D1927" s="36"/>
      <c r="E1927" s="36"/>
      <c r="F1927" s="10"/>
      <c r="G1927" s="38"/>
      <c r="H1927" s="39"/>
    </row>
    <row r="1928" spans="1:8" hidden="1" x14ac:dyDescent="0.25">
      <c r="A1928" s="36">
        <f t="shared" si="8"/>
        <v>58</v>
      </c>
      <c r="B1928" s="35"/>
      <c r="C1928" s="39"/>
      <c r="D1928" s="36"/>
      <c r="E1928" s="36"/>
      <c r="F1928" s="10"/>
      <c r="G1928" s="38"/>
      <c r="H1928" s="39"/>
    </row>
    <row r="1929" spans="1:8" hidden="1" x14ac:dyDescent="0.25">
      <c r="A1929" s="36">
        <f t="shared" si="8"/>
        <v>59</v>
      </c>
      <c r="B1929" s="35"/>
      <c r="C1929" s="39"/>
      <c r="D1929" s="36"/>
      <c r="E1929" s="36"/>
      <c r="F1929" s="10"/>
      <c r="G1929" s="38"/>
      <c r="H1929" s="39"/>
    </row>
    <row r="1930" spans="1:8" hidden="1" x14ac:dyDescent="0.25">
      <c r="A1930" s="36">
        <f t="shared" si="8"/>
        <v>60</v>
      </c>
      <c r="B1930" s="35"/>
      <c r="C1930" s="39"/>
      <c r="D1930" s="36"/>
      <c r="E1930" s="36"/>
      <c r="F1930" s="10"/>
      <c r="G1930" s="38"/>
      <c r="H1930" s="39"/>
    </row>
    <row r="1931" spans="1:8" hidden="1" x14ac:dyDescent="0.25">
      <c r="A1931" s="36">
        <f t="shared" si="8"/>
        <v>61</v>
      </c>
      <c r="B1931" s="35"/>
      <c r="C1931" s="39"/>
      <c r="D1931" s="36"/>
      <c r="E1931" s="37"/>
      <c r="F1931" s="10"/>
      <c r="G1931" s="38"/>
      <c r="H1931" s="39"/>
    </row>
    <row r="1932" spans="1:8" hidden="1" x14ac:dyDescent="0.25">
      <c r="A1932" s="36">
        <f t="shared" si="8"/>
        <v>62</v>
      </c>
      <c r="B1932" s="35"/>
      <c r="C1932" s="39"/>
      <c r="D1932" s="36"/>
      <c r="E1932" s="36"/>
      <c r="F1932" s="10"/>
      <c r="G1932" s="38"/>
      <c r="H1932" s="39"/>
    </row>
    <row r="1933" spans="1:8" hidden="1" x14ac:dyDescent="0.25">
      <c r="A1933" s="36">
        <f t="shared" si="8"/>
        <v>63</v>
      </c>
      <c r="B1933" s="35"/>
      <c r="C1933" s="39"/>
      <c r="D1933" s="36"/>
      <c r="E1933" s="36"/>
      <c r="F1933" s="10"/>
      <c r="G1933" s="38"/>
      <c r="H1933" s="39"/>
    </row>
    <row r="1934" spans="1:8" hidden="1" x14ac:dyDescent="0.25">
      <c r="A1934" s="36">
        <f t="shared" si="8"/>
        <v>64</v>
      </c>
      <c r="B1934" s="35"/>
      <c r="C1934" s="39"/>
      <c r="D1934" s="36"/>
      <c r="E1934" s="36"/>
      <c r="F1934" s="10"/>
      <c r="G1934" s="38"/>
      <c r="H1934" s="39"/>
    </row>
    <row r="1935" spans="1:8" hidden="1" x14ac:dyDescent="0.25">
      <c r="A1935" s="36">
        <f t="shared" si="8"/>
        <v>65</v>
      </c>
      <c r="B1935" s="35"/>
      <c r="C1935" s="39"/>
      <c r="D1935" s="36"/>
      <c r="E1935" s="36"/>
      <c r="F1935" s="10"/>
      <c r="G1935" s="38"/>
      <c r="H1935" s="39"/>
    </row>
    <row r="1936" spans="1:8" hidden="1" x14ac:dyDescent="0.25">
      <c r="A1936" s="36">
        <f t="shared" si="8"/>
        <v>66</v>
      </c>
      <c r="B1936" s="35"/>
      <c r="C1936" s="39"/>
      <c r="D1936" s="36"/>
      <c r="E1936" s="36"/>
      <c r="F1936" s="10"/>
      <c r="G1936" s="38"/>
      <c r="H1936" s="39"/>
    </row>
    <row r="1937" spans="1:9" hidden="1" x14ac:dyDescent="0.25">
      <c r="A1937" s="36">
        <f t="shared" si="8"/>
        <v>67</v>
      </c>
      <c r="B1937" s="35"/>
      <c r="C1937" s="39"/>
      <c r="D1937" s="36"/>
      <c r="E1937" s="36"/>
      <c r="F1937" s="10"/>
      <c r="G1937" s="38"/>
      <c r="H1937" s="39"/>
    </row>
    <row r="1938" spans="1:9" hidden="1" x14ac:dyDescent="0.25">
      <c r="A1938" s="36">
        <f t="shared" si="8"/>
        <v>68</v>
      </c>
      <c r="B1938" s="35"/>
      <c r="C1938" s="39"/>
      <c r="D1938" s="36"/>
      <c r="E1938" s="36"/>
      <c r="F1938" s="10"/>
      <c r="G1938" s="38"/>
      <c r="H1938" s="39"/>
    </row>
    <row r="1939" spans="1:9" hidden="1" x14ac:dyDescent="0.25">
      <c r="A1939" s="36">
        <f t="shared" si="8"/>
        <v>69</v>
      </c>
      <c r="B1939" s="35"/>
      <c r="C1939" s="39"/>
      <c r="D1939" s="36"/>
      <c r="E1939" s="36"/>
      <c r="F1939" s="10"/>
      <c r="G1939" s="38"/>
      <c r="H1939" s="39"/>
    </row>
    <row r="1940" spans="1:9" hidden="1" x14ac:dyDescent="0.25">
      <c r="A1940" s="36">
        <f t="shared" si="8"/>
        <v>70</v>
      </c>
      <c r="B1940" s="35"/>
      <c r="C1940" s="39"/>
      <c r="D1940" s="36"/>
      <c r="E1940" s="36"/>
      <c r="F1940" s="10"/>
      <c r="G1940" s="40"/>
      <c r="H1940" s="39"/>
    </row>
    <row r="1941" spans="1:9" hidden="1" x14ac:dyDescent="0.25">
      <c r="A1941" s="41"/>
      <c r="B1941" s="24"/>
      <c r="C1941" s="43"/>
      <c r="D1941" s="44"/>
      <c r="E1941" s="43"/>
      <c r="F1941" s="43"/>
      <c r="G1941" s="46"/>
      <c r="H1941" s="39"/>
    </row>
    <row r="1943" spans="1:9" hidden="1" x14ac:dyDescent="0.25">
      <c r="A1943" s="48"/>
      <c r="B1943" s="16"/>
      <c r="C1943" s="49"/>
      <c r="D1943" s="50"/>
      <c r="E1943" s="49"/>
      <c r="F1943" s="49"/>
      <c r="G1943" s="48"/>
      <c r="H1943" s="49"/>
    </row>
    <row r="1944" spans="1:9" hidden="1" x14ac:dyDescent="0.25">
      <c r="A1944" s="51">
        <v>1</v>
      </c>
      <c r="B1944" s="52"/>
      <c r="C1944" s="53"/>
      <c r="D1944" s="55"/>
      <c r="E1944" s="54"/>
      <c r="F1944" s="54"/>
      <c r="G1944" s="54"/>
      <c r="H1944" s="49"/>
    </row>
    <row r="1945" spans="1:9" hidden="1" x14ac:dyDescent="0.25">
      <c r="A1945" s="48"/>
      <c r="B1945" s="24"/>
      <c r="C1945" s="49"/>
      <c r="D1945" s="50"/>
      <c r="E1945" s="49"/>
      <c r="F1945" s="49"/>
      <c r="G1945" s="25"/>
      <c r="H1945" s="49"/>
    </row>
    <row r="1946" spans="1:9" hidden="1" x14ac:dyDescent="0.25">
      <c r="A1946" s="41"/>
      <c r="B1946" s="4"/>
      <c r="C1946" s="39"/>
      <c r="D1946" s="42"/>
      <c r="E1946" s="39"/>
      <c r="F1946" s="39"/>
      <c r="G1946" s="56"/>
      <c r="H1946" s="39"/>
    </row>
    <row r="1948" spans="1:9" ht="33" customHeight="1" x14ac:dyDescent="0.25">
      <c r="A1948" s="169" t="s">
        <v>1322</v>
      </c>
      <c r="B1948" s="170"/>
      <c r="C1948" s="170"/>
      <c r="D1948" s="170"/>
      <c r="E1948" s="170"/>
      <c r="F1948" s="170"/>
      <c r="G1948" s="170"/>
      <c r="H1948" s="170"/>
      <c r="I1948" s="1"/>
    </row>
    <row r="1949" spans="1:9" ht="15.75" x14ac:dyDescent="0.25">
      <c r="A1949" s="32"/>
      <c r="B1949" s="21"/>
      <c r="C1949" s="21"/>
      <c r="E1949" s="21"/>
      <c r="F1949" s="21"/>
      <c r="G1949" s="47"/>
      <c r="H1949" s="21"/>
      <c r="I1949" s="1"/>
    </row>
    <row r="1950" spans="1:9" ht="15.75" x14ac:dyDescent="0.25">
      <c r="A1950" s="29"/>
      <c r="B1950" s="182" t="s">
        <v>1480</v>
      </c>
      <c r="C1950" s="182"/>
      <c r="D1950" s="182"/>
      <c r="E1950" s="182"/>
      <c r="F1950" s="182"/>
      <c r="G1950" s="182"/>
      <c r="H1950" s="2"/>
      <c r="I1950" s="1"/>
    </row>
    <row r="1951" spans="1:9" ht="15.75" x14ac:dyDescent="0.25">
      <c r="A1951" s="178"/>
      <c r="B1951" s="178"/>
      <c r="C1951" s="178"/>
      <c r="D1951" s="178"/>
      <c r="E1951" s="178"/>
      <c r="F1951" s="178"/>
      <c r="G1951" s="178"/>
      <c r="H1951" s="178"/>
      <c r="I1951" s="1"/>
    </row>
    <row r="1952" spans="1:9" ht="15.75" x14ac:dyDescent="0.25">
      <c r="A1952" s="178"/>
      <c r="B1952" s="178"/>
      <c r="C1952" s="178"/>
      <c r="D1952" s="178"/>
      <c r="E1952" s="178"/>
      <c r="F1952" s="178"/>
      <c r="G1952" s="178"/>
      <c r="H1952" s="178"/>
      <c r="I1952" s="1"/>
    </row>
    <row r="1953" spans="1:9" ht="15.75" x14ac:dyDescent="0.25">
      <c r="A1953" s="178"/>
      <c r="B1953" s="178"/>
      <c r="C1953" s="178"/>
      <c r="D1953" s="178"/>
      <c r="E1953" s="178"/>
      <c r="F1953" s="178"/>
      <c r="G1953" s="178"/>
      <c r="H1953" s="178"/>
      <c r="I1953" s="1"/>
    </row>
    <row r="1954" spans="1:9" ht="15.75" x14ac:dyDescent="0.25">
      <c r="A1954" s="178"/>
      <c r="B1954" s="178"/>
      <c r="C1954" s="178"/>
      <c r="D1954" s="178"/>
      <c r="E1954" s="178"/>
      <c r="F1954" s="178"/>
      <c r="G1954" s="178"/>
      <c r="H1954" s="178"/>
      <c r="I1954" s="1"/>
    </row>
    <row r="1955" spans="1:9" ht="15.75" x14ac:dyDescent="0.25">
      <c r="A1955" s="178"/>
      <c r="B1955" s="178"/>
      <c r="C1955" s="178"/>
      <c r="D1955" s="178"/>
      <c r="E1955" s="178"/>
      <c r="F1955" s="178"/>
      <c r="G1955" s="178"/>
      <c r="H1955" s="178"/>
      <c r="I1955" s="1"/>
    </row>
    <row r="1956" spans="1:9" ht="15.75" x14ac:dyDescent="0.25">
      <c r="A1956" s="178"/>
      <c r="B1956" s="178"/>
      <c r="C1956" s="178"/>
      <c r="D1956" s="178"/>
      <c r="E1956" s="178"/>
      <c r="F1956" s="178"/>
      <c r="G1956" s="178"/>
      <c r="H1956" s="178"/>
      <c r="I1956" s="1"/>
    </row>
    <row r="1957" spans="1:9" ht="15.75" x14ac:dyDescent="0.25">
      <c r="A1957" s="178"/>
      <c r="B1957" s="178"/>
      <c r="C1957" s="178"/>
      <c r="D1957" s="178"/>
      <c r="E1957" s="178"/>
      <c r="F1957" s="178"/>
      <c r="G1957" s="178"/>
      <c r="H1957" s="178"/>
      <c r="I1957" s="1"/>
    </row>
  </sheetData>
  <mergeCells count="11">
    <mergeCell ref="B2:H2"/>
    <mergeCell ref="B3:H3"/>
    <mergeCell ref="A1957:H1957"/>
    <mergeCell ref="A1948:H1948"/>
    <mergeCell ref="A1956:H1956"/>
    <mergeCell ref="A1952:H1952"/>
    <mergeCell ref="A1955:H1955"/>
    <mergeCell ref="A1951:H1951"/>
    <mergeCell ref="A1954:H1954"/>
    <mergeCell ref="A1953:H1953"/>
    <mergeCell ref="B1950:G1950"/>
  </mergeCells>
  <phoneticPr fontId="0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17</vt:i4>
      </vt:variant>
    </vt:vector>
  </HeadingPairs>
  <TitlesOfParts>
    <vt:vector size="35" baseType="lpstr">
      <vt:lpstr>Міська рада(Додаток2)</vt:lpstr>
      <vt:lpstr>ЖКГ(Додаток3)</vt:lpstr>
      <vt:lpstr>Упр.комун.власністю(Додаток4)</vt:lpstr>
      <vt:lpstr>Тех.док. архітектура(Додаток5)</vt:lpstr>
      <vt:lpstr>Упр.земельн. відносин(Додаток6)</vt:lpstr>
      <vt:lpstr>КП Спецкомбінат (Додаток7)</vt:lpstr>
      <vt:lpstr>Міськсвітло(Додаток8)</vt:lpstr>
      <vt:lpstr>ТЗГ (Додаток9)</vt:lpstr>
      <vt:lpstr>ШЕУ (Додаток10)</vt:lpstr>
      <vt:lpstr>Упр.молоді та спорту(Додаток11)</vt:lpstr>
      <vt:lpstr>Упр.культури (Додаток12)</vt:lpstr>
      <vt:lpstr>РМЦФЗН (Додаток13)</vt:lpstr>
      <vt:lpstr>КАТП 1728 (Додаток14)</vt:lpstr>
      <vt:lpstr>Палац культури (Додаток15)</vt:lpstr>
      <vt:lpstr>ЦНАП (Додаток16)</vt:lpstr>
      <vt:lpstr>Соцзахист (Додаток17)</vt:lpstr>
      <vt:lpstr>УКБ(Додаток18)</vt:lpstr>
      <vt:lpstr>ДНЗ (Додаток19)</vt:lpstr>
      <vt:lpstr>'ЖКГ(Додаток3)'!Область_печати</vt:lpstr>
      <vt:lpstr>'КАТП 1728 (Додаток14)'!Область_печати</vt:lpstr>
      <vt:lpstr>'КП Спецкомбінат (Додаток7)'!Область_печати</vt:lpstr>
      <vt:lpstr>'Міська рада(Додаток2)'!Область_печати</vt:lpstr>
      <vt:lpstr>'Міськсвітло(Додаток8)'!Область_печати</vt:lpstr>
      <vt:lpstr>'Палац культури (Додаток15)'!Область_печати</vt:lpstr>
      <vt:lpstr>'РМЦФЗН (Додаток13)'!Область_печати</vt:lpstr>
      <vt:lpstr>'Соцзахист (Додаток17)'!Область_печати</vt:lpstr>
      <vt:lpstr>'Тех.док. архітектура(Додаток5)'!Область_печати</vt:lpstr>
      <vt:lpstr>'ТЗГ (Додаток9)'!Область_печати</vt:lpstr>
      <vt:lpstr>'УКБ(Додаток18)'!Область_печати</vt:lpstr>
      <vt:lpstr>'Упр.земельн. відносин(Додаток6)'!Область_печати</vt:lpstr>
      <vt:lpstr>'Упр.комун.власністю(Додаток4)'!Область_печати</vt:lpstr>
      <vt:lpstr>'Упр.культури (Додаток12)'!Область_печати</vt:lpstr>
      <vt:lpstr>'Упр.молоді та спорту(Додаток11)'!Область_печати</vt:lpstr>
      <vt:lpstr>'ЦНАП (Додаток16)'!Область_печати</vt:lpstr>
      <vt:lpstr>'ШЕУ (Додаток10)'!Область_печати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2021-03-30T12:13:40Z</cp:lastPrinted>
  <dcterms:created xsi:type="dcterms:W3CDTF">2006-09-28T05:33:49Z</dcterms:created>
  <dcterms:modified xsi:type="dcterms:W3CDTF">2021-03-31T13:51:31Z</dcterms:modified>
</cp:coreProperties>
</file>